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<sst xmlns="http://schemas.openxmlformats.org/spreadsheetml/2006/main" uniqueCount="30">
  <si>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 &amp; T INDIVIDUAL PERFORMANCE as on 13-August-2026</t>
  </si>
  <si>
    <t>BRANCH</t>
  </si>
  <si>
    <t>NAME</t>
  </si>
  <si>
    <t>August</t>
  </si>
  <si>
    <t>January - August</t>
  </si>
  <si>
    <t>TARGET</t>
  </si>
  <si>
    <t>PERF</t>
  </si>
  <si>
    <t>%</t>
  </si>
  <si>
    <t>Growth</t>
  </si>
  <si>
    <t>Honeywell</t>
  </si>
  <si>
    <t>ANIL RAJ R</t>
  </si>
  <si>
    <t>BALENA GURU PRASAD(RESIGNED)</t>
  </si>
  <si>
    <t>MAHESWARA PREMJI KRISHNA</t>
  </si>
  <si>
    <t>Rajeev Niar</t>
  </si>
  <si>
    <t>BU Total</t>
  </si>
  <si>
    <t>BoxP</t>
  </si>
  <si>
    <t>Datalogic ADC</t>
  </si>
  <si>
    <t>Datalogic FA</t>
  </si>
  <si>
    <t>Datalogic TOT</t>
  </si>
  <si>
    <t>SEUIC</t>
  </si>
  <si>
    <t>Consumable</t>
  </si>
  <si>
    <t>POS</t>
  </si>
  <si>
    <t>RFID</t>
  </si>
  <si>
    <t>Software</t>
  </si>
  <si>
    <t>Support</t>
  </si>
  <si>
    <t>SUPPORT</t>
  </si>
  <si>
    <t>SFS</t>
  </si>
  <si>
    <t>D&amp;P</t>
  </si>
  <si>
    <t>Total</t>
  </si>
  <si>
    <t>Grand Total</t>
  </si>
</sst>
</file>

<file path=xl/styles.xml><?xml version="1.0" encoding="utf-8"?>
<styleSheet xmlns="http://schemas.openxmlformats.org/spreadsheetml/2006/main">
  <numFmts count="1">
    <numFmt numFmtId="164" formatCode="_ * #,##0_ ;_ * \-#,##0_ ;_ * &quot;-&quot;??_ ;_ @_ "/>
  </numFmts>
  <fonts count="2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2F0D9"/>
        <bgColor rgb="FFFFFFFF"/>
      </patternFill>
    </fill>
    <fill>
      <patternFill patternType="solid">
        <fgColor rgb="FFFBE5D6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0"/>
    <xf xfId="0" fontId="0" numFmtId="0" fillId="2" borderId="1" applyFont="0" applyNumberFormat="0" applyFill="1" applyBorder="1" applyAlignment="0"/>
    <xf xfId="0" fontId="1" numFmtId="0" fillId="3" borderId="3" applyFont="1" applyNumberFormat="0" applyFill="1" applyBorder="1" applyAlignment="1">
      <alignment horizontal="center" vertical="bottom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2" borderId="6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1" numFmtId="0" fillId="3" borderId="3" applyFont="1" applyNumberFormat="0" applyFill="1" applyBorder="1" applyAlignment="1">
      <alignment horizontal="center" vertical="bottom" textRotation="0" wrapText="false" shrinkToFit="false"/>
    </xf>
    <xf xfId="0" fontId="1" numFmtId="0" fillId="3" borderId="8" applyFont="1" applyNumberFormat="0" applyFill="1" applyBorder="1" applyAlignment="1">
      <alignment horizontal="center" vertical="bottom" textRotation="0" wrapText="false" shrinkToFit="false"/>
    </xf>
    <xf xfId="0" fontId="1" numFmtId="0" fillId="3" borderId="9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0"/>
    <xf xfId="0" fontId="1" numFmtId="0" fillId="2" borderId="1" applyFont="1" applyNumberFormat="0" applyFill="1" applyBorder="1" applyAlignment="0"/>
    <xf xfId="0" fontId="1" numFmtId="164" fillId="3" borderId="1" applyFont="1" applyNumberFormat="1" applyFill="1" applyBorder="1" applyAlignment="1">
      <alignment horizontal="center" vertical="bottom" textRotation="0" wrapText="false" shrinkToFit="false"/>
    </xf>
    <xf xfId="0" fontId="1" numFmtId="164" fillId="4" borderId="1" applyFont="1" applyNumberFormat="1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82"/>
  <sheetViews>
    <sheetView tabSelected="1" workbookViewId="0" showGridLines="true" showRowColHeaders="1">
      <pane xSplit="3" ySplit="3" activePane="bottomRight" state="frozen" topLeftCell="E4"/>
      <selection pane="bottomRight" activeCell="B82" sqref="B82:M82"/>
    </sheetView>
  </sheetViews>
  <sheetFormatPr defaultRowHeight="14.4" defaultColWidth="8.54296875" outlineLevelRow="0" outlineLevelCol="0"/>
  <cols>
    <col min="1" max="1" width="3.453125" customWidth="true" style="1"/>
    <col min="2" max="2" width="14.54296875" customWidth="true" style="2"/>
    <col min="3" max="3" width="28.26953125" customWidth="true" style="2"/>
    <col min="4" max="4" width="14.26953125" customWidth="true" style="1"/>
    <col min="5" max="5" width="14.26953125" customWidth="true" style="1"/>
    <col min="6" max="6" width="8.26953125" customWidth="true" style="1"/>
    <col min="7" max="7" width="14.26953125" customWidth="true" style="1"/>
    <col min="8" max="8" width="8.26953125" customWidth="true" style="1"/>
    <col min="9" max="9" width="14.26953125" customWidth="true" style="1"/>
    <col min="10" max="10" width="14.26953125" customWidth="true" style="1"/>
    <col min="11" max="11" width="8.26953125" customWidth="true" style="1"/>
    <col min="12" max="12" width="14.26953125" customWidth="true" style="1"/>
    <col min="13" max="13" width="8.26953125" customWidth="true" style="1"/>
    <col min="14" max="14" width="4.7265625" customWidth="true" style="1"/>
    <col min="15" max="15" width="14.26953125" customWidth="true" style="1"/>
    <col min="16" max="16" width="14.26953125" customWidth="true" style="1"/>
    <col min="17" max="17" width="8.54296875" style="1"/>
  </cols>
  <sheetData>
    <row r="1" spans="1:17" customHeight="1" ht="15">
      <c r="B1" s="6" t="s">
        <v>0</v>
      </c>
    </row>
    <row r="2" spans="1:17" s="3" customFormat="1">
      <c r="B2" s="12" t="s">
        <v>1</v>
      </c>
      <c r="C2" s="14" t="s">
        <v>2</v>
      </c>
      <c r="D2" s="16" t="s">
        <v>3</v>
      </c>
      <c r="E2" s="17"/>
      <c r="F2" s="17"/>
      <c r="G2" s="17"/>
      <c r="H2" s="18"/>
      <c r="I2" s="19" t="s">
        <v>4</v>
      </c>
      <c r="J2" s="19"/>
      <c r="K2" s="19"/>
      <c r="L2" s="19"/>
      <c r="M2" s="19"/>
    </row>
    <row r="3" spans="1:17" s="3" customFormat="1">
      <c r="B3" s="13"/>
      <c r="C3" s="15"/>
      <c r="D3" s="7" t="s">
        <v>5</v>
      </c>
      <c r="E3" s="7" t="s">
        <v>6</v>
      </c>
      <c r="F3" s="11" t="s">
        <v>7</v>
      </c>
      <c r="G3" s="11">
        <v>2025</v>
      </c>
      <c r="H3" s="11" t="s">
        <v>8</v>
      </c>
      <c r="I3" s="8" t="s">
        <v>5</v>
      </c>
      <c r="J3" s="8" t="s">
        <v>6</v>
      </c>
      <c r="K3" s="8" t="s">
        <v>7</v>
      </c>
      <c r="L3" s="8">
        <v>2025</v>
      </c>
      <c r="M3" s="8" t="s">
        <v>8</v>
      </c>
    </row>
    <row r="4" spans="1:17">
      <c r="B4" s="9"/>
      <c r="C4" s="10"/>
      <c r="D4" s="4"/>
      <c r="E4" s="4"/>
      <c r="F4" s="4">
        <f>IF(D4&gt;0,E4/D4*100,0)</f>
        <v>0</v>
      </c>
      <c r="G4" s="4"/>
      <c r="H4" s="4">
        <f>IF(G4&gt;0,(E4-G4)/G4*100,0)</f>
        <v>0</v>
      </c>
      <c r="I4" s="5"/>
      <c r="J4" s="5"/>
      <c r="K4" s="5">
        <f>IF(I4&gt;0,J4/I4*100,0)</f>
        <v>0</v>
      </c>
      <c r="L4" s="5"/>
      <c r="M4" s="5">
        <f>IF(L4&gt;0,(J4-L4)/L4*100,0)</f>
        <v>0</v>
      </c>
    </row>
    <row r="5" spans="1:17">
      <c r="B5" s="9" t="s">
        <v>9</v>
      </c>
      <c r="C5" s="10" t="s">
        <v>10</v>
      </c>
      <c r="D5" s="4">
        <v>0</v>
      </c>
      <c r="E5" s="4">
        <v>0</v>
      </c>
      <c r="F5" s="4">
        <f>IF(D5&gt;0,E5/D5*100,0)</f>
        <v>0</v>
      </c>
      <c r="G5" s="4">
        <v>1832600</v>
      </c>
      <c r="H5" s="4">
        <f>IF(G5&gt;0,(E5-G5)/G5*100,0)</f>
        <v>-100</v>
      </c>
      <c r="I5" s="5">
        <v>0</v>
      </c>
      <c r="J5" s="5">
        <v>5983100</v>
      </c>
      <c r="K5" s="5">
        <f>IF(I5&gt;0,J5/I5*100,0)</f>
        <v>0</v>
      </c>
      <c r="L5" s="5">
        <v>5203200</v>
      </c>
      <c r="M5" s="5">
        <f>IF(L5&gt;0,(J5-L5)/L5*100,0)</f>
        <v>14.98885301353013</v>
      </c>
    </row>
    <row r="6" spans="1:17">
      <c r="B6" s="9" t="s">
        <v>9</v>
      </c>
      <c r="C6" s="10" t="s">
        <v>11</v>
      </c>
      <c r="D6" s="4">
        <v>0</v>
      </c>
      <c r="E6" s="4">
        <v>0.0</v>
      </c>
      <c r="F6" s="4">
        <f>IF(D6&gt;0,E6/D6*100,0)</f>
        <v>0</v>
      </c>
      <c r="G6" s="4">
        <v>0.0</v>
      </c>
      <c r="H6" s="4">
        <f>IF(G6&gt;0,(E6-G6)/G6*100,0)</f>
        <v>0</v>
      </c>
      <c r="I6" s="5">
        <v>0</v>
      </c>
      <c r="J6" s="5">
        <v>0.0</v>
      </c>
      <c r="K6" s="5">
        <f>IF(I6&gt;0,J6/I6*100,0)</f>
        <v>0</v>
      </c>
      <c r="L6" s="5">
        <v>0.0</v>
      </c>
      <c r="M6" s="5">
        <f>IF(L6&gt;0,(J6-L6)/L6*100,0)</f>
        <v>0</v>
      </c>
    </row>
    <row r="7" spans="1:17">
      <c r="B7" s="9" t="s">
        <v>9</v>
      </c>
      <c r="C7" s="10" t="s">
        <v>12</v>
      </c>
      <c r="D7" s="4">
        <v>0</v>
      </c>
      <c r="E7" s="4">
        <v>0.0</v>
      </c>
      <c r="F7" s="4">
        <f>IF(D7&gt;0,E7/D7*100,0)</f>
        <v>0</v>
      </c>
      <c r="G7" s="4">
        <v>0.0</v>
      </c>
      <c r="H7" s="4">
        <f>IF(G7&gt;0,(E7-G7)/G7*100,0)</f>
        <v>0</v>
      </c>
      <c r="I7" s="5">
        <v>0</v>
      </c>
      <c r="J7" s="5">
        <v>0.0</v>
      </c>
      <c r="K7" s="5">
        <f>IF(I7&gt;0,J7/I7*100,0)</f>
        <v>0</v>
      </c>
      <c r="L7" s="5">
        <v>0.0</v>
      </c>
      <c r="M7" s="5">
        <f>IF(L7&gt;0,(J7-L7)/L7*100,0)</f>
        <v>0</v>
      </c>
    </row>
    <row r="8" spans="1:17">
      <c r="B8" s="9" t="s">
        <v>9</v>
      </c>
      <c r="C8" s="10" t="s">
        <v>13</v>
      </c>
      <c r="D8" s="4">
        <v>0</v>
      </c>
      <c r="E8" s="4">
        <v>0.0</v>
      </c>
      <c r="F8" s="4">
        <f>IF(D8&gt;0,E8/D8*100,0)</f>
        <v>0</v>
      </c>
      <c r="G8" s="4">
        <v>0.0</v>
      </c>
      <c r="H8" s="4">
        <f>IF(G8&gt;0,(E8-G8)/G8*100,0)</f>
        <v>0</v>
      </c>
      <c r="I8" s="5">
        <v>0</v>
      </c>
      <c r="J8" s="5">
        <v>0.0</v>
      </c>
      <c r="K8" s="5">
        <f>IF(I8&gt;0,J8/I8*100,0)</f>
        <v>0</v>
      </c>
      <c r="L8" s="5">
        <v>0.0</v>
      </c>
      <c r="M8" s="5">
        <f>IF(L8&gt;0,(J8-L8)/L8*100,0)</f>
        <v>0</v>
      </c>
    </row>
    <row r="9" spans="1:17">
      <c r="B9" s="20"/>
      <c r="C9" s="21" t="s">
        <v>14</v>
      </c>
      <c r="D9" s="22">
        <v>1875000</v>
      </c>
      <c r="E9" s="22">
        <f>sum(E5:E8)</f>
        <v>0</v>
      </c>
      <c r="F9" s="22">
        <f>IF(D9&gt;0,E9/D9*100,0)</f>
        <v>0</v>
      </c>
      <c r="G9" s="22">
        <f>sum(G5:G8)</f>
        <v>1832600</v>
      </c>
      <c r="H9" s="22">
        <f>IF(G9&gt;0,(E9-G9)/G9*100,0)</f>
        <v>-100</v>
      </c>
      <c r="I9" s="23">
        <v>15000000</v>
      </c>
      <c r="J9" s="23">
        <f>sum(J5:J8)</f>
        <v>5983100</v>
      </c>
      <c r="K9" s="23">
        <f>IF(I9&gt;0,J9/I9*100,0)</f>
        <v>39.88733333333334</v>
      </c>
      <c r="L9" s="23">
        <f>sum(L5:L8)</f>
        <v>5203200</v>
      </c>
      <c r="M9" s="23">
        <f>IF(L9&gt;0,(J9-L9)/L9*100,0)</f>
        <v>14.98885301353013</v>
      </c>
    </row>
    <row r="10" spans="1:17">
      <c r="B10" s="9"/>
      <c r="C10" s="10"/>
      <c r="D10" s="4"/>
      <c r="E10" s="4"/>
      <c r="F10" s="4">
        <f>IF(D10&gt;0,E10/D10*100,0)</f>
        <v>0</v>
      </c>
      <c r="G10" s="4"/>
      <c r="H10" s="4">
        <f>IF(G10&gt;0,(E10-G10)/G10*100,0)</f>
        <v>0</v>
      </c>
      <c r="I10" s="5"/>
      <c r="J10" s="5"/>
      <c r="K10" s="5">
        <f>IF(I10&gt;0,J10/I10*100,0)</f>
        <v>0</v>
      </c>
      <c r="L10" s="5"/>
      <c r="M10" s="5">
        <f>IF(L10&gt;0,(J10-L10)/L10*100,0)</f>
        <v>0</v>
      </c>
    </row>
    <row r="11" spans="1:17">
      <c r="B11" s="9" t="s">
        <v>15</v>
      </c>
      <c r="C11" s="10" t="s">
        <v>10</v>
      </c>
      <c r="D11" s="4">
        <v>0</v>
      </c>
      <c r="E11" s="4">
        <v>0</v>
      </c>
      <c r="F11" s="4">
        <f>IF(D11&gt;0,E11/D11*100,0)</f>
        <v>0</v>
      </c>
      <c r="G11" s="4">
        <v>72700</v>
      </c>
      <c r="H11" s="4">
        <f>IF(G11&gt;0,(E11-G11)/G11*100,0)</f>
        <v>-100</v>
      </c>
      <c r="I11" s="5">
        <v>0</v>
      </c>
      <c r="J11" s="5">
        <v>802400</v>
      </c>
      <c r="K11" s="5">
        <f>IF(I11&gt;0,J11/I11*100,0)</f>
        <v>0</v>
      </c>
      <c r="L11" s="5">
        <v>816550</v>
      </c>
      <c r="M11" s="5">
        <f>IF(L11&gt;0,(J11-L11)/L11*100,0)</f>
        <v>-1.7329006184557</v>
      </c>
    </row>
    <row r="12" spans="1:17">
      <c r="B12" s="9" t="s">
        <v>15</v>
      </c>
      <c r="C12" s="10" t="s">
        <v>11</v>
      </c>
      <c r="D12" s="4">
        <v>0</v>
      </c>
      <c r="E12" s="4">
        <v>0</v>
      </c>
      <c r="F12" s="4">
        <f>IF(D12&gt;0,E12/D12*100,0)</f>
        <v>0</v>
      </c>
      <c r="G12" s="4">
        <v>0</v>
      </c>
      <c r="H12" s="4">
        <f>IF(G12&gt;0,(E12-G12)/G12*100,0)</f>
        <v>0</v>
      </c>
      <c r="I12" s="5">
        <v>0</v>
      </c>
      <c r="J12" s="5">
        <v>0</v>
      </c>
      <c r="K12" s="5">
        <f>IF(I12&gt;0,J12/I12*100,0)</f>
        <v>0</v>
      </c>
      <c r="L12" s="5">
        <v>332250</v>
      </c>
      <c r="M12" s="5">
        <f>IF(L12&gt;0,(J12-L12)/L12*100,0)</f>
        <v>-100</v>
      </c>
    </row>
    <row r="13" spans="1:17">
      <c r="B13" s="9" t="s">
        <v>15</v>
      </c>
      <c r="C13" s="10" t="s">
        <v>12</v>
      </c>
      <c r="D13" s="4">
        <v>0</v>
      </c>
      <c r="E13" s="4">
        <v>0</v>
      </c>
      <c r="F13" s="4">
        <f>IF(D13&gt;0,E13/D13*100,0)</f>
        <v>0</v>
      </c>
      <c r="G13" s="4">
        <v>0</v>
      </c>
      <c r="H13" s="4">
        <f>IF(G13&gt;0,(E13-G13)/G13*100,0)</f>
        <v>0</v>
      </c>
      <c r="I13" s="5">
        <v>0</v>
      </c>
      <c r="J13" s="5">
        <v>0</v>
      </c>
      <c r="K13" s="5">
        <f>IF(I13&gt;0,J13/I13*100,0)</f>
        <v>0</v>
      </c>
      <c r="L13" s="5">
        <v>12600</v>
      </c>
      <c r="M13" s="5">
        <f>IF(L13&gt;0,(J13-L13)/L13*100,0)</f>
        <v>-100</v>
      </c>
    </row>
    <row r="14" spans="1:17">
      <c r="B14" s="9" t="s">
        <v>15</v>
      </c>
      <c r="C14" s="10" t="s">
        <v>13</v>
      </c>
      <c r="D14" s="4">
        <v>0</v>
      </c>
      <c r="E14" s="4">
        <v>0</v>
      </c>
      <c r="F14" s="4">
        <f>IF(D14&gt;0,E14/D14*100,0)</f>
        <v>0</v>
      </c>
      <c r="G14" s="4">
        <v>0</v>
      </c>
      <c r="H14" s="4">
        <f>IF(G14&gt;0,(E14-G14)/G14*100,0)</f>
        <v>0</v>
      </c>
      <c r="I14" s="5">
        <v>0</v>
      </c>
      <c r="J14" s="5">
        <v>35000</v>
      </c>
      <c r="K14" s="5">
        <f>IF(I14&gt;0,J14/I14*100,0)</f>
        <v>0</v>
      </c>
      <c r="L14" s="5">
        <v>0</v>
      </c>
      <c r="M14" s="5">
        <f>IF(L14&gt;0,(J14-L14)/L14*100,0)</f>
        <v>0</v>
      </c>
    </row>
    <row r="15" spans="1:17">
      <c r="B15" s="20"/>
      <c r="C15" s="21" t="s">
        <v>14</v>
      </c>
      <c r="D15" s="22">
        <v>208333.33333333334303</v>
      </c>
      <c r="E15" s="22">
        <f>sum(E11:E14)</f>
        <v>0</v>
      </c>
      <c r="F15" s="22">
        <f>IF(D15&gt;0,E15/D15*100,0)</f>
        <v>0</v>
      </c>
      <c r="G15" s="22">
        <f>sum(G11:G14)</f>
        <v>72700</v>
      </c>
      <c r="H15" s="22">
        <f>IF(G15&gt;0,(E15-G15)/G15*100,0)</f>
        <v>-100</v>
      </c>
      <c r="I15" s="23">
        <v>1666666.66666666674428</v>
      </c>
      <c r="J15" s="23">
        <f>sum(J11:J14)</f>
        <v>837400</v>
      </c>
      <c r="K15" s="23">
        <f>IF(I15&gt;0,J15/I15*100,0)</f>
        <v>50.244</v>
      </c>
      <c r="L15" s="23">
        <f>sum(L11:L14)</f>
        <v>1161400</v>
      </c>
      <c r="M15" s="23">
        <f>IF(L15&gt;0,(J15-L15)/L15*100,0)</f>
        <v>-27.89736524883761</v>
      </c>
    </row>
    <row r="16" spans="1:17">
      <c r="B16" s="9"/>
      <c r="C16" s="10"/>
      <c r="D16" s="4"/>
      <c r="E16" s="4"/>
      <c r="F16" s="4">
        <f>IF(D16&gt;0,E16/D16*100,0)</f>
        <v>0</v>
      </c>
      <c r="G16" s="4"/>
      <c r="H16" s="4">
        <f>IF(G16&gt;0,(E16-G16)/G16*100,0)</f>
        <v>0</v>
      </c>
      <c r="I16" s="5"/>
      <c r="J16" s="5"/>
      <c r="K16" s="5">
        <f>IF(I16&gt;0,J16/I16*100,0)</f>
        <v>0</v>
      </c>
      <c r="L16" s="5"/>
      <c r="M16" s="5">
        <f>IF(L16&gt;0,(J16-L16)/L16*100,0)</f>
        <v>0</v>
      </c>
    </row>
    <row r="17" spans="1:17">
      <c r="B17" s="9" t="s">
        <v>16</v>
      </c>
      <c r="C17" s="10" t="s">
        <v>10</v>
      </c>
      <c r="D17" s="4">
        <v>166666.66666666665697</v>
      </c>
      <c r="E17" s="4">
        <v>0</v>
      </c>
      <c r="F17" s="4">
        <f>IF(D17&gt;0,E17/D17*100,0)</f>
        <v>0</v>
      </c>
      <c r="G17" s="4">
        <v>620000</v>
      </c>
      <c r="H17" s="4">
        <f>IF(G17&gt;0,(E17-G17)/G17*100,0)</f>
        <v>-100</v>
      </c>
      <c r="I17" s="5">
        <v>1333333.33333333325572</v>
      </c>
      <c r="J17" s="5">
        <v>1392850</v>
      </c>
      <c r="K17" s="5">
        <f>IF(I17&gt;0,J17/I17*100,0)</f>
        <v>104.46375</v>
      </c>
      <c r="L17" s="5">
        <v>991950</v>
      </c>
      <c r="M17" s="5">
        <f>IF(L17&gt;0,(J17-L17)/L17*100,0)</f>
        <v>40.41534351529815</v>
      </c>
    </row>
    <row r="18" spans="1:17">
      <c r="B18" s="9" t="s">
        <v>16</v>
      </c>
      <c r="C18" s="10" t="s">
        <v>11</v>
      </c>
      <c r="D18" s="4">
        <v>0</v>
      </c>
      <c r="E18" s="4">
        <v>0.0</v>
      </c>
      <c r="F18" s="4">
        <f>IF(D18&gt;0,E18/D18*100,0)</f>
        <v>0</v>
      </c>
      <c r="G18" s="4">
        <v>0.0</v>
      </c>
      <c r="H18" s="4">
        <f>IF(G18&gt;0,(E18-G18)/G18*100,0)</f>
        <v>0</v>
      </c>
      <c r="I18" s="5">
        <v>0</v>
      </c>
      <c r="J18" s="5">
        <v>0.0</v>
      </c>
      <c r="K18" s="5">
        <f>IF(I18&gt;0,J18/I18*100,0)</f>
        <v>0</v>
      </c>
      <c r="L18" s="5">
        <v>0.0</v>
      </c>
      <c r="M18" s="5">
        <f>IF(L18&gt;0,(J18-L18)/L18*100,0)</f>
        <v>0</v>
      </c>
    </row>
    <row r="19" spans="1:17">
      <c r="B19" s="9" t="s">
        <v>16</v>
      </c>
      <c r="C19" s="10" t="s">
        <v>12</v>
      </c>
      <c r="D19" s="4">
        <v>0</v>
      </c>
      <c r="E19" s="4">
        <v>0.0</v>
      </c>
      <c r="F19" s="4">
        <f>IF(D19&gt;0,E19/D19*100,0)</f>
        <v>0</v>
      </c>
      <c r="G19" s="4">
        <v>0.0</v>
      </c>
      <c r="H19" s="4">
        <f>IF(G19&gt;0,(E19-G19)/G19*100,0)</f>
        <v>0</v>
      </c>
      <c r="I19" s="5">
        <v>0</v>
      </c>
      <c r="J19" s="5">
        <v>0.0</v>
      </c>
      <c r="K19" s="5">
        <f>IF(I19&gt;0,J19/I19*100,0)</f>
        <v>0</v>
      </c>
      <c r="L19" s="5">
        <v>0.0</v>
      </c>
      <c r="M19" s="5">
        <f>IF(L19&gt;0,(J19-L19)/L19*100,0)</f>
        <v>0</v>
      </c>
    </row>
    <row r="20" spans="1:17">
      <c r="B20" s="9" t="s">
        <v>16</v>
      </c>
      <c r="C20" s="10" t="s">
        <v>13</v>
      </c>
      <c r="D20" s="4">
        <v>0</v>
      </c>
      <c r="E20" s="4">
        <v>0.0</v>
      </c>
      <c r="F20" s="4">
        <f>IF(D20&gt;0,E20/D20*100,0)</f>
        <v>0</v>
      </c>
      <c r="G20" s="4">
        <v>0.0</v>
      </c>
      <c r="H20" s="4">
        <f>IF(G20&gt;0,(E20-G20)/G20*100,0)</f>
        <v>0</v>
      </c>
      <c r="I20" s="5">
        <v>0</v>
      </c>
      <c r="J20" s="5">
        <v>0.0</v>
      </c>
      <c r="K20" s="5">
        <f>IF(I20&gt;0,J20/I20*100,0)</f>
        <v>0</v>
      </c>
      <c r="L20" s="5">
        <v>0.0</v>
      </c>
      <c r="M20" s="5">
        <f>IF(L20&gt;0,(J20-L20)/L20*100,0)</f>
        <v>0</v>
      </c>
    </row>
    <row r="21" spans="1:17">
      <c r="B21" s="20"/>
      <c r="C21" s="21" t="s">
        <v>14</v>
      </c>
      <c r="D21" s="22">
        <v>0</v>
      </c>
      <c r="E21" s="22">
        <f>sum(E17:E20)</f>
        <v>0</v>
      </c>
      <c r="F21" s="22">
        <f>IF(D21&gt;0,E21/D21*100,0)</f>
        <v>0</v>
      </c>
      <c r="G21" s="22">
        <f>sum(G17:G20)</f>
        <v>620000</v>
      </c>
      <c r="H21" s="22">
        <f>IF(G21&gt;0,(E21-G21)/G21*100,0)</f>
        <v>-100</v>
      </c>
      <c r="I21" s="23">
        <v>0</v>
      </c>
      <c r="J21" s="23">
        <f>sum(J17:J20)</f>
        <v>1392850</v>
      </c>
      <c r="K21" s="23">
        <f>IF(I21&gt;0,J21/I21*100,0)</f>
        <v>0</v>
      </c>
      <c r="L21" s="23">
        <f>sum(L17:L20)</f>
        <v>991950</v>
      </c>
      <c r="M21" s="23">
        <f>IF(L21&gt;0,(J21-L21)/L21*100,0)</f>
        <v>40.41534351529815</v>
      </c>
    </row>
    <row r="22" spans="1:17">
      <c r="B22" s="9"/>
      <c r="C22" s="10"/>
      <c r="D22" s="4"/>
      <c r="E22" s="4"/>
      <c r="F22" s="4">
        <f>IF(D22&gt;0,E22/D22*100,0)</f>
        <v>0</v>
      </c>
      <c r="G22" s="4"/>
      <c r="H22" s="4">
        <f>IF(G22&gt;0,(E22-G22)/G22*100,0)</f>
        <v>0</v>
      </c>
      <c r="I22" s="5"/>
      <c r="J22" s="5"/>
      <c r="K22" s="5">
        <f>IF(I22&gt;0,J22/I22*100,0)</f>
        <v>0</v>
      </c>
      <c r="L22" s="5"/>
      <c r="M22" s="5">
        <f>IF(L22&gt;0,(J22-L22)/L22*100,0)</f>
        <v>0</v>
      </c>
    </row>
    <row r="23" spans="1:17">
      <c r="B23" s="9" t="s">
        <v>17</v>
      </c>
      <c r="C23" s="10" t="s">
        <v>10</v>
      </c>
      <c r="D23" s="4">
        <v>0</v>
      </c>
      <c r="E23" s="4">
        <v>0</v>
      </c>
      <c r="F23" s="4">
        <f>IF(D23&gt;0,E23/D23*100,0)</f>
        <v>0</v>
      </c>
      <c r="G23" s="4">
        <v>0</v>
      </c>
      <c r="H23" s="4">
        <f>IF(G23&gt;0,(E23-G23)/G23*100,0)</f>
        <v>0</v>
      </c>
      <c r="I23" s="5">
        <v>0</v>
      </c>
      <c r="J23" s="5">
        <v>8068175</v>
      </c>
      <c r="K23" s="5">
        <f>IF(I23&gt;0,J23/I23*100,0)</f>
        <v>0</v>
      </c>
      <c r="L23" s="5">
        <v>968545</v>
      </c>
      <c r="M23" s="5">
        <f>IF(L23&gt;0,(J23-L23)/L23*100,0)</f>
        <v>733.020148779870851</v>
      </c>
    </row>
    <row r="24" spans="1:17">
      <c r="B24" s="9" t="s">
        <v>17</v>
      </c>
      <c r="C24" s="10" t="s">
        <v>11</v>
      </c>
      <c r="D24" s="4">
        <v>0</v>
      </c>
      <c r="E24" s="4">
        <v>0.0</v>
      </c>
      <c r="F24" s="4">
        <f>IF(D24&gt;0,E24/D24*100,0)</f>
        <v>0</v>
      </c>
      <c r="G24" s="4">
        <v>0.0</v>
      </c>
      <c r="H24" s="4">
        <f>IF(G24&gt;0,(E24-G24)/G24*100,0)</f>
        <v>0</v>
      </c>
      <c r="I24" s="5">
        <v>0</v>
      </c>
      <c r="J24" s="5">
        <v>0.0</v>
      </c>
      <c r="K24" s="5">
        <f>IF(I24&gt;0,J24/I24*100,0)</f>
        <v>0</v>
      </c>
      <c r="L24" s="5">
        <v>0.0</v>
      </c>
      <c r="M24" s="5">
        <f>IF(L24&gt;0,(J24-L24)/L24*100,0)</f>
        <v>0</v>
      </c>
    </row>
    <row r="25" spans="1:17">
      <c r="B25" s="9" t="s">
        <v>17</v>
      </c>
      <c r="C25" s="10" t="s">
        <v>12</v>
      </c>
      <c r="D25" s="4">
        <v>0</v>
      </c>
      <c r="E25" s="4">
        <v>0.0</v>
      </c>
      <c r="F25" s="4">
        <f>IF(D25&gt;0,E25/D25*100,0)</f>
        <v>0</v>
      </c>
      <c r="G25" s="4">
        <v>0.0</v>
      </c>
      <c r="H25" s="4">
        <f>IF(G25&gt;0,(E25-G25)/G25*100,0)</f>
        <v>0</v>
      </c>
      <c r="I25" s="5">
        <v>0</v>
      </c>
      <c r="J25" s="5">
        <v>0.0</v>
      </c>
      <c r="K25" s="5">
        <f>IF(I25&gt;0,J25/I25*100,0)</f>
        <v>0</v>
      </c>
      <c r="L25" s="5">
        <v>0.0</v>
      </c>
      <c r="M25" s="5">
        <f>IF(L25&gt;0,(J25-L25)/L25*100,0)</f>
        <v>0</v>
      </c>
    </row>
    <row r="26" spans="1:17">
      <c r="B26" s="9" t="s">
        <v>17</v>
      </c>
      <c r="C26" s="10" t="s">
        <v>13</v>
      </c>
      <c r="D26" s="4">
        <v>0</v>
      </c>
      <c r="E26" s="4">
        <v>0.0</v>
      </c>
      <c r="F26" s="4">
        <f>IF(D26&gt;0,E26/D26*100,0)</f>
        <v>0</v>
      </c>
      <c r="G26" s="4">
        <v>0.0</v>
      </c>
      <c r="H26" s="4">
        <f>IF(G26&gt;0,(E26-G26)/G26*100,0)</f>
        <v>0</v>
      </c>
      <c r="I26" s="5">
        <v>0</v>
      </c>
      <c r="J26" s="5">
        <v>0.0</v>
      </c>
      <c r="K26" s="5">
        <f>IF(I26&gt;0,J26/I26*100,0)</f>
        <v>0</v>
      </c>
      <c r="L26" s="5">
        <v>0.0</v>
      </c>
      <c r="M26" s="5">
        <f>IF(L26&gt;0,(J26-L26)/L26*100,0)</f>
        <v>0</v>
      </c>
    </row>
    <row r="27" spans="1:17">
      <c r="B27" s="20"/>
      <c r="C27" s="21" t="s">
        <v>14</v>
      </c>
      <c r="D27" s="22">
        <v>1666666.66666666674428</v>
      </c>
      <c r="E27" s="22">
        <f>sum(E23:E26)</f>
        <v>0</v>
      </c>
      <c r="F27" s="22">
        <f>IF(D27&gt;0,E27/D27*100,0)</f>
        <v>0</v>
      </c>
      <c r="G27" s="22">
        <f>sum(G23:G26)</f>
        <v>0</v>
      </c>
      <c r="H27" s="22">
        <f>IF(G27&gt;0,(E27-G27)/G27*100,0)</f>
        <v>0</v>
      </c>
      <c r="I27" s="23">
        <v>13333333.33333333395422</v>
      </c>
      <c r="J27" s="23">
        <f>sum(J23:J26)</f>
        <v>8068175</v>
      </c>
      <c r="K27" s="23">
        <f>IF(I27&gt;0,J27/I27*100,0)</f>
        <v>60.51131249999999</v>
      </c>
      <c r="L27" s="23">
        <f>sum(L23:L26)</f>
        <v>968545</v>
      </c>
      <c r="M27" s="23">
        <f>IF(L27&gt;0,(J27-L27)/L27*100,0)</f>
        <v>733.020148779870851</v>
      </c>
    </row>
    <row r="28" spans="1:17">
      <c r="B28" s="9"/>
      <c r="C28" s="10"/>
      <c r="D28" s="4"/>
      <c r="E28" s="4"/>
      <c r="F28" s="4">
        <f>IF(D28&gt;0,E28/D28*100,0)</f>
        <v>0</v>
      </c>
      <c r="G28" s="4"/>
      <c r="H28" s="4">
        <f>IF(G28&gt;0,(E28-G28)/G28*100,0)</f>
        <v>0</v>
      </c>
      <c r="I28" s="5"/>
      <c r="J28" s="5"/>
      <c r="K28" s="5">
        <f>IF(I28&gt;0,J28/I28*100,0)</f>
        <v>0</v>
      </c>
      <c r="L28" s="5"/>
      <c r="M28" s="5">
        <f>IF(L28&gt;0,(J28-L28)/L28*100,0)</f>
        <v>0</v>
      </c>
    </row>
    <row r="29" spans="1:17">
      <c r="B29" s="9" t="s">
        <v>18</v>
      </c>
      <c r="C29" s="10" t="s">
        <v>10</v>
      </c>
      <c r="D29" s="4">
        <v>166666.66666666665697</v>
      </c>
      <c r="E29" s="4">
        <v>0</v>
      </c>
      <c r="F29" s="4">
        <f>IF(D29&gt;0,E29/D29*100,0)</f>
        <v>0</v>
      </c>
      <c r="G29" s="4">
        <v>620000</v>
      </c>
      <c r="H29" s="4">
        <f>IF(G29&gt;0,(E29-G29)/G29*100,0)</f>
        <v>-100</v>
      </c>
      <c r="I29" s="5">
        <v>1333333.33333333325572</v>
      </c>
      <c r="J29" s="5">
        <v>9461025</v>
      </c>
      <c r="K29" s="5">
        <f>IF(I29&gt;0,J29/I29*100,0)</f>
        <v>709.57687500000009</v>
      </c>
      <c r="L29" s="5">
        <v>1960495</v>
      </c>
      <c r="M29" s="5">
        <f>IF(L29&gt;0,(J29-L29)/L29*100,0)</f>
        <v>382.58348019250241</v>
      </c>
    </row>
    <row r="30" spans="1:17">
      <c r="B30" s="9" t="s">
        <v>18</v>
      </c>
      <c r="C30" s="10" t="s">
        <v>11</v>
      </c>
      <c r="D30" s="4">
        <v>0</v>
      </c>
      <c r="E30" s="4">
        <v>0.0</v>
      </c>
      <c r="F30" s="4">
        <f>IF(D30&gt;0,E30/D30*100,0)</f>
        <v>0</v>
      </c>
      <c r="G30" s="4">
        <v>0.0</v>
      </c>
      <c r="H30" s="4">
        <f>IF(G30&gt;0,(E30-G30)/G30*100,0)</f>
        <v>0</v>
      </c>
      <c r="I30" s="5">
        <v>0</v>
      </c>
      <c r="J30" s="5">
        <v>0.0</v>
      </c>
      <c r="K30" s="5">
        <f>IF(I30&gt;0,J30/I30*100,0)</f>
        <v>0</v>
      </c>
      <c r="L30" s="5">
        <v>0.0</v>
      </c>
      <c r="M30" s="5">
        <f>IF(L30&gt;0,(J30-L30)/L30*100,0)</f>
        <v>0</v>
      </c>
    </row>
    <row r="31" spans="1:17">
      <c r="B31" s="9" t="s">
        <v>18</v>
      </c>
      <c r="C31" s="10" t="s">
        <v>12</v>
      </c>
      <c r="D31" s="4">
        <v>0</v>
      </c>
      <c r="E31" s="4">
        <v>0.0</v>
      </c>
      <c r="F31" s="4">
        <f>IF(D31&gt;0,E31/D31*100,0)</f>
        <v>0</v>
      </c>
      <c r="G31" s="4">
        <v>0.0</v>
      </c>
      <c r="H31" s="4">
        <f>IF(G31&gt;0,(E31-G31)/G31*100,0)</f>
        <v>0</v>
      </c>
      <c r="I31" s="5">
        <v>0</v>
      </c>
      <c r="J31" s="5">
        <v>0.0</v>
      </c>
      <c r="K31" s="5">
        <f>IF(I31&gt;0,J31/I31*100,0)</f>
        <v>0</v>
      </c>
      <c r="L31" s="5">
        <v>0.0</v>
      </c>
      <c r="M31" s="5">
        <f>IF(L31&gt;0,(J31-L31)/L31*100,0)</f>
        <v>0</v>
      </c>
    </row>
    <row r="32" spans="1:17">
      <c r="B32" s="9" t="s">
        <v>18</v>
      </c>
      <c r="C32" s="10" t="s">
        <v>13</v>
      </c>
      <c r="D32" s="4">
        <v>0</v>
      </c>
      <c r="E32" s="4">
        <v>0.0</v>
      </c>
      <c r="F32" s="4">
        <f>IF(D32&gt;0,E32/D32*100,0)</f>
        <v>0</v>
      </c>
      <c r="G32" s="4">
        <v>0.0</v>
      </c>
      <c r="H32" s="4">
        <f>IF(G32&gt;0,(E32-G32)/G32*100,0)</f>
        <v>0</v>
      </c>
      <c r="I32" s="5">
        <v>0</v>
      </c>
      <c r="J32" s="5">
        <v>0.0</v>
      </c>
      <c r="K32" s="5">
        <f>IF(I32&gt;0,J32/I32*100,0)</f>
        <v>0</v>
      </c>
      <c r="L32" s="5">
        <v>0.0</v>
      </c>
      <c r="M32" s="5">
        <f>IF(L32&gt;0,(J32-L32)/L32*100,0)</f>
        <v>0</v>
      </c>
    </row>
    <row r="33" spans="1:17">
      <c r="B33" s="20"/>
      <c r="C33" s="21" t="s">
        <v>14</v>
      </c>
      <c r="D33" s="22">
        <v>1666666.66666666674428</v>
      </c>
      <c r="E33" s="22">
        <f>sum(E29:E32)</f>
        <v>0</v>
      </c>
      <c r="F33" s="22">
        <f>IF(D33&gt;0,E33/D33*100,0)</f>
        <v>0</v>
      </c>
      <c r="G33" s="22">
        <f>sum(G29:G32)</f>
        <v>620000</v>
      </c>
      <c r="H33" s="22">
        <f>IF(G33&gt;0,(E33-G33)/G33*100,0)</f>
        <v>-100</v>
      </c>
      <c r="I33" s="23">
        <v>13333333.33333333395422</v>
      </c>
      <c r="J33" s="23">
        <f>sum(J29:J32)</f>
        <v>9461025</v>
      </c>
      <c r="K33" s="23">
        <f>IF(I33&gt;0,J33/I33*100,0)</f>
        <v>70.95768750000001</v>
      </c>
      <c r="L33" s="23">
        <f>sum(L29:L32)</f>
        <v>1960495</v>
      </c>
      <c r="M33" s="23">
        <f>IF(L33&gt;0,(J33-L33)/L33*100,0)</f>
        <v>382.58348019250241</v>
      </c>
    </row>
    <row r="34" spans="1:17">
      <c r="B34" s="9"/>
      <c r="C34" s="10"/>
      <c r="D34" s="4"/>
      <c r="E34" s="4"/>
      <c r="F34" s="4">
        <f>IF(D34&gt;0,E34/D34*100,0)</f>
        <v>0</v>
      </c>
      <c r="G34" s="4"/>
      <c r="H34" s="4">
        <f>IF(G34&gt;0,(E34-G34)/G34*100,0)</f>
        <v>0</v>
      </c>
      <c r="I34" s="5"/>
      <c r="J34" s="5"/>
      <c r="K34" s="5">
        <f>IF(I34&gt;0,J34/I34*100,0)</f>
        <v>0</v>
      </c>
      <c r="L34" s="5"/>
      <c r="M34" s="5">
        <f>IF(L34&gt;0,(J34-L34)/L34*100,0)</f>
        <v>0</v>
      </c>
    </row>
    <row r="35" spans="1:17">
      <c r="B35" s="9" t="s">
        <v>19</v>
      </c>
      <c r="C35" s="10" t="s">
        <v>10</v>
      </c>
      <c r="D35" s="4">
        <v>833333.33333333337214</v>
      </c>
      <c r="E35" s="4">
        <v>0</v>
      </c>
      <c r="F35" s="4">
        <f>IF(D35&gt;0,E35/D35*100,0)</f>
        <v>0</v>
      </c>
      <c r="G35" s="4">
        <v>0</v>
      </c>
      <c r="H35" s="4">
        <f>IF(G35&gt;0,(E35-G35)/G35*100,0)</f>
        <v>0</v>
      </c>
      <c r="I35" s="5">
        <v>6666666.66666666697711</v>
      </c>
      <c r="J35" s="5">
        <v>354000</v>
      </c>
      <c r="K35" s="5">
        <f>IF(I35&gt;0,J35/I35*100,0)</f>
        <v>5.31</v>
      </c>
      <c r="L35" s="5">
        <v>690500</v>
      </c>
      <c r="M35" s="5">
        <f>IF(L35&gt;0,(J35-L35)/L35*100,0)</f>
        <v>-48.73280231716148</v>
      </c>
    </row>
    <row r="36" spans="1:17">
      <c r="B36" s="9" t="s">
        <v>19</v>
      </c>
      <c r="C36" s="10" t="s">
        <v>11</v>
      </c>
      <c r="D36" s="4">
        <v>0</v>
      </c>
      <c r="E36" s="4">
        <v>0.0</v>
      </c>
      <c r="F36" s="4">
        <f>IF(D36&gt;0,E36/D36*100,0)</f>
        <v>0</v>
      </c>
      <c r="G36" s="4">
        <v>0.0</v>
      </c>
      <c r="H36" s="4">
        <f>IF(G36&gt;0,(E36-G36)/G36*100,0)</f>
        <v>0</v>
      </c>
      <c r="I36" s="5">
        <v>0</v>
      </c>
      <c r="J36" s="5">
        <v>0.0</v>
      </c>
      <c r="K36" s="5">
        <f>IF(I36&gt;0,J36/I36*100,0)</f>
        <v>0</v>
      </c>
      <c r="L36" s="5">
        <v>0.0</v>
      </c>
      <c r="M36" s="5">
        <f>IF(L36&gt;0,(J36-L36)/L36*100,0)</f>
        <v>0</v>
      </c>
    </row>
    <row r="37" spans="1:17">
      <c r="B37" s="9" t="s">
        <v>19</v>
      </c>
      <c r="C37" s="10" t="s">
        <v>12</v>
      </c>
      <c r="D37" s="4">
        <v>0</v>
      </c>
      <c r="E37" s="4">
        <v>0.0</v>
      </c>
      <c r="F37" s="4">
        <f>IF(D37&gt;0,E37/D37*100,0)</f>
        <v>0</v>
      </c>
      <c r="G37" s="4">
        <v>0.0</v>
      </c>
      <c r="H37" s="4">
        <f>IF(G37&gt;0,(E37-G37)/G37*100,0)</f>
        <v>0</v>
      </c>
      <c r="I37" s="5">
        <v>0</v>
      </c>
      <c r="J37" s="5">
        <v>0.0</v>
      </c>
      <c r="K37" s="5">
        <f>IF(I37&gt;0,J37/I37*100,0)</f>
        <v>0</v>
      </c>
      <c r="L37" s="5">
        <v>0.0</v>
      </c>
      <c r="M37" s="5">
        <f>IF(L37&gt;0,(J37-L37)/L37*100,0)</f>
        <v>0</v>
      </c>
    </row>
    <row r="38" spans="1:17">
      <c r="B38" s="9" t="s">
        <v>19</v>
      </c>
      <c r="C38" s="10" t="s">
        <v>13</v>
      </c>
      <c r="D38" s="4">
        <v>0</v>
      </c>
      <c r="E38" s="4">
        <v>0.0</v>
      </c>
      <c r="F38" s="4">
        <f>IF(D38&gt;0,E38/D38*100,0)</f>
        <v>0</v>
      </c>
      <c r="G38" s="4">
        <v>0.0</v>
      </c>
      <c r="H38" s="4">
        <f>IF(G38&gt;0,(E38-G38)/G38*100,0)</f>
        <v>0</v>
      </c>
      <c r="I38" s="5">
        <v>0</v>
      </c>
      <c r="J38" s="5">
        <v>0.0</v>
      </c>
      <c r="K38" s="5">
        <f>IF(I38&gt;0,J38/I38*100,0)</f>
        <v>0</v>
      </c>
      <c r="L38" s="5">
        <v>0.0</v>
      </c>
      <c r="M38" s="5">
        <f>IF(L38&gt;0,(J38-L38)/L38*100,0)</f>
        <v>0</v>
      </c>
    </row>
    <row r="39" spans="1:17">
      <c r="B39" s="20"/>
      <c r="C39" s="21" t="s">
        <v>14</v>
      </c>
      <c r="D39" s="22">
        <v>1166666.66666666674428</v>
      </c>
      <c r="E39" s="22">
        <f>sum(E35:E38)</f>
        <v>0</v>
      </c>
      <c r="F39" s="22">
        <f>IF(D39&gt;0,E39/D39*100,0)</f>
        <v>0</v>
      </c>
      <c r="G39" s="22">
        <f>sum(G35:G38)</f>
        <v>0</v>
      </c>
      <c r="H39" s="22">
        <f>IF(G39&gt;0,(E39-G39)/G39*100,0)</f>
        <v>0</v>
      </c>
      <c r="I39" s="23">
        <v>9333333.33333333395422</v>
      </c>
      <c r="J39" s="23">
        <f>sum(J35:J38)</f>
        <v>354000</v>
      </c>
      <c r="K39" s="23">
        <f>IF(I39&gt;0,J39/I39*100,0)</f>
        <v>3.79285714285714</v>
      </c>
      <c r="L39" s="23">
        <f>sum(L35:L38)</f>
        <v>690500</v>
      </c>
      <c r="M39" s="23">
        <f>IF(L39&gt;0,(J39-L39)/L39*100,0)</f>
        <v>-48.73280231716148</v>
      </c>
    </row>
    <row r="40" spans="1:17">
      <c r="B40" s="9"/>
      <c r="C40" s="10"/>
      <c r="D40" s="4"/>
      <c r="E40" s="4"/>
      <c r="F40" s="4">
        <f>IF(D40&gt;0,E40/D40*100,0)</f>
        <v>0</v>
      </c>
      <c r="G40" s="4"/>
      <c r="H40" s="4">
        <f>IF(G40&gt;0,(E40-G40)/G40*100,0)</f>
        <v>0</v>
      </c>
      <c r="I40" s="5"/>
      <c r="J40" s="5"/>
      <c r="K40" s="5">
        <f>IF(I40&gt;0,J40/I40*100,0)</f>
        <v>0</v>
      </c>
      <c r="L40" s="5"/>
      <c r="M40" s="5">
        <f>IF(L40&gt;0,(J40-L40)/L40*100,0)</f>
        <v>0</v>
      </c>
    </row>
    <row r="41" spans="1:17">
      <c r="B41" s="9" t="s">
        <v>20</v>
      </c>
      <c r="C41" s="10" t="s">
        <v>10</v>
      </c>
      <c r="D41" s="4">
        <v>833333.33333333337214</v>
      </c>
      <c r="E41" s="4">
        <v>214278.5</v>
      </c>
      <c r="F41" s="4">
        <f>IF(D41&gt;0,E41/D41*100,0)</f>
        <v>25.71342</v>
      </c>
      <c r="G41" s="4">
        <v>242752.25</v>
      </c>
      <c r="H41" s="4">
        <f>IF(G41&gt;0,(E41-G41)/G41*100,0)</f>
        <v>-11.72955142537299</v>
      </c>
      <c r="I41" s="5">
        <v>6666666.66666666697711</v>
      </c>
      <c r="J41" s="5">
        <v>4530894.75</v>
      </c>
      <c r="K41" s="5">
        <f>IF(I41&gt;0,J41/I41*100,0)</f>
        <v>67.96342125</v>
      </c>
      <c r="L41" s="5">
        <v>3880168.625</v>
      </c>
      <c r="M41" s="5">
        <f>IF(L41&gt;0,(J41-L41)/L41*100,0)</f>
        <v>16.77056303190947</v>
      </c>
    </row>
    <row r="42" spans="1:17">
      <c r="B42" s="9" t="s">
        <v>20</v>
      </c>
      <c r="C42" s="10" t="s">
        <v>11</v>
      </c>
      <c r="D42" s="4">
        <v>0</v>
      </c>
      <c r="E42" s="4">
        <v>0.0</v>
      </c>
      <c r="F42" s="4">
        <f>IF(D42&gt;0,E42/D42*100,0)</f>
        <v>0</v>
      </c>
      <c r="G42" s="4">
        <v>0.0</v>
      </c>
      <c r="H42" s="4">
        <f>IF(G42&gt;0,(E42-G42)/G42*100,0)</f>
        <v>0</v>
      </c>
      <c r="I42" s="5">
        <v>0</v>
      </c>
      <c r="J42" s="5">
        <v>0.0</v>
      </c>
      <c r="K42" s="5">
        <f>IF(I42&gt;0,J42/I42*100,0)</f>
        <v>0</v>
      </c>
      <c r="L42" s="5">
        <v>0.0</v>
      </c>
      <c r="M42" s="5">
        <f>IF(L42&gt;0,(J42-L42)/L42*100,0)</f>
        <v>0</v>
      </c>
    </row>
    <row r="43" spans="1:17">
      <c r="B43" s="9" t="s">
        <v>20</v>
      </c>
      <c r="C43" s="10" t="s">
        <v>12</v>
      </c>
      <c r="D43" s="4">
        <v>0</v>
      </c>
      <c r="E43" s="4">
        <v>0.0</v>
      </c>
      <c r="F43" s="4">
        <f>IF(D43&gt;0,E43/D43*100,0)</f>
        <v>0</v>
      </c>
      <c r="G43" s="4">
        <v>0.0</v>
      </c>
      <c r="H43" s="4">
        <f>IF(G43&gt;0,(E43-G43)/G43*100,0)</f>
        <v>0</v>
      </c>
      <c r="I43" s="5">
        <v>0</v>
      </c>
      <c r="J43" s="5">
        <v>0.0</v>
      </c>
      <c r="K43" s="5">
        <f>IF(I43&gt;0,J43/I43*100,0)</f>
        <v>0</v>
      </c>
      <c r="L43" s="5">
        <v>0.0</v>
      </c>
      <c r="M43" s="5">
        <f>IF(L43&gt;0,(J43-L43)/L43*100,0)</f>
        <v>0</v>
      </c>
    </row>
    <row r="44" spans="1:17">
      <c r="B44" s="9" t="s">
        <v>20</v>
      </c>
      <c r="C44" s="10" t="s">
        <v>13</v>
      </c>
      <c r="D44" s="4">
        <v>0</v>
      </c>
      <c r="E44" s="4">
        <v>0.0</v>
      </c>
      <c r="F44" s="4">
        <f>IF(D44&gt;0,E44/D44*100,0)</f>
        <v>0</v>
      </c>
      <c r="G44" s="4">
        <v>0.0</v>
      </c>
      <c r="H44" s="4">
        <f>IF(G44&gt;0,(E44-G44)/G44*100,0)</f>
        <v>0</v>
      </c>
      <c r="I44" s="5">
        <v>0</v>
      </c>
      <c r="J44" s="5">
        <v>0.0</v>
      </c>
      <c r="K44" s="5">
        <f>IF(I44&gt;0,J44/I44*100,0)</f>
        <v>0</v>
      </c>
      <c r="L44" s="5">
        <v>0.0</v>
      </c>
      <c r="M44" s="5">
        <f>IF(L44&gt;0,(J44-L44)/L44*100,0)</f>
        <v>0</v>
      </c>
    </row>
    <row r="45" spans="1:17">
      <c r="B45" s="20"/>
      <c r="C45" s="21" t="s">
        <v>14</v>
      </c>
      <c r="D45" s="22">
        <v>1041666.66666666662786</v>
      </c>
      <c r="E45" s="22">
        <f>sum(E41:E44)</f>
        <v>214278.5</v>
      </c>
      <c r="F45" s="22">
        <f>IF(D45&gt;0,E45/D45*100,0)</f>
        <v>20.570736</v>
      </c>
      <c r="G45" s="22">
        <f>sum(G41:G44)</f>
        <v>242752.25</v>
      </c>
      <c r="H45" s="22">
        <f>IF(G45&gt;0,(E45-G45)/G45*100,0)</f>
        <v>-11.72955142537299</v>
      </c>
      <c r="I45" s="23">
        <v>8333333.33333333302289</v>
      </c>
      <c r="J45" s="23">
        <f>sum(J41:J44)</f>
        <v>4530894.75</v>
      </c>
      <c r="K45" s="23">
        <f>IF(I45&gt;0,J45/I45*100,0)</f>
        <v>54.37073700000001</v>
      </c>
      <c r="L45" s="23">
        <f>sum(L41:L44)</f>
        <v>3880168.625</v>
      </c>
      <c r="M45" s="23">
        <f>IF(L45&gt;0,(J45-L45)/L45*100,0)</f>
        <v>16.77056303190947</v>
      </c>
    </row>
    <row r="46" spans="1:17">
      <c r="B46" s="9"/>
      <c r="C46" s="10"/>
      <c r="D46" s="4"/>
      <c r="E46" s="4"/>
      <c r="F46" s="4">
        <f>IF(D46&gt;0,E46/D46*100,0)</f>
        <v>0</v>
      </c>
      <c r="G46" s="4"/>
      <c r="H46" s="4">
        <f>IF(G46&gt;0,(E46-G46)/G46*100,0)</f>
        <v>0</v>
      </c>
      <c r="I46" s="5"/>
      <c r="J46" s="5"/>
      <c r="K46" s="5">
        <f>IF(I46&gt;0,J46/I46*100,0)</f>
        <v>0</v>
      </c>
      <c r="L46" s="5"/>
      <c r="M46" s="5">
        <f>IF(L46&gt;0,(J46-L46)/L46*100,0)</f>
        <v>0</v>
      </c>
    </row>
    <row r="47" spans="1:17">
      <c r="B47" s="9" t="s">
        <v>21</v>
      </c>
      <c r="C47" s="10" t="s">
        <v>10</v>
      </c>
      <c r="D47" s="4">
        <v>541666.66666666662786</v>
      </c>
      <c r="E47" s="4">
        <v>2000</v>
      </c>
      <c r="F47" s="4">
        <f>IF(D47&gt;0,E47/D47*100,0)</f>
        <v>0.36923076923077</v>
      </c>
      <c r="G47" s="4">
        <v>102500</v>
      </c>
      <c r="H47" s="4">
        <f>IF(G47&gt;0,(E47-G47)/G47*100,0)</f>
        <v>-98.048780487804876</v>
      </c>
      <c r="I47" s="5">
        <v>4333333.33333333302289</v>
      </c>
      <c r="J47" s="5">
        <v>177500</v>
      </c>
      <c r="K47" s="5">
        <f>IF(I47&gt;0,J47/I47*100,0)</f>
        <v>4.096153846153847</v>
      </c>
      <c r="L47" s="5">
        <v>395850</v>
      </c>
      <c r="M47" s="5">
        <f>IF(L47&gt;0,(J47-L47)/L47*100,0)</f>
        <v>-55.15978274598964</v>
      </c>
    </row>
    <row r="48" spans="1:17">
      <c r="B48" s="9" t="s">
        <v>21</v>
      </c>
      <c r="C48" s="10" t="s">
        <v>11</v>
      </c>
      <c r="D48" s="4">
        <v>0</v>
      </c>
      <c r="E48" s="4">
        <v>0</v>
      </c>
      <c r="F48" s="4">
        <f>IF(D48&gt;0,E48/D48*100,0)</f>
        <v>0</v>
      </c>
      <c r="G48" s="4">
        <v>0</v>
      </c>
      <c r="H48" s="4">
        <f>IF(G48&gt;0,(E48-G48)/G48*100,0)</f>
        <v>0</v>
      </c>
      <c r="I48" s="5">
        <v>0</v>
      </c>
      <c r="J48" s="5">
        <v>0</v>
      </c>
      <c r="K48" s="5">
        <f>IF(I48&gt;0,J48/I48*100,0)</f>
        <v>0</v>
      </c>
      <c r="L48" s="5">
        <v>469150</v>
      </c>
      <c r="M48" s="5">
        <f>IF(L48&gt;0,(J48-L48)/L48*100,0)</f>
        <v>-100</v>
      </c>
    </row>
    <row r="49" spans="1:17">
      <c r="B49" s="9" t="s">
        <v>21</v>
      </c>
      <c r="C49" s="10" t="s">
        <v>12</v>
      </c>
      <c r="D49" s="4">
        <v>0</v>
      </c>
      <c r="E49" s="4">
        <v>0.0</v>
      </c>
      <c r="F49" s="4">
        <f>IF(D49&gt;0,E49/D49*100,0)</f>
        <v>0</v>
      </c>
      <c r="G49" s="4">
        <v>0.0</v>
      </c>
      <c r="H49" s="4">
        <f>IF(G49&gt;0,(E49-G49)/G49*100,0)</f>
        <v>0</v>
      </c>
      <c r="I49" s="5">
        <v>0</v>
      </c>
      <c r="J49" s="5">
        <v>0.0</v>
      </c>
      <c r="K49" s="5">
        <f>IF(I49&gt;0,J49/I49*100,0)</f>
        <v>0</v>
      </c>
      <c r="L49" s="5">
        <v>0.0</v>
      </c>
      <c r="M49" s="5">
        <f>IF(L49&gt;0,(J49-L49)/L49*100,0)</f>
        <v>0</v>
      </c>
    </row>
    <row r="50" spans="1:17">
      <c r="B50" s="9" t="s">
        <v>21</v>
      </c>
      <c r="C50" s="10" t="s">
        <v>13</v>
      </c>
      <c r="D50" s="4">
        <v>0</v>
      </c>
      <c r="E50" s="4">
        <v>0.0</v>
      </c>
      <c r="F50" s="4">
        <f>IF(D50&gt;0,E50/D50*100,0)</f>
        <v>0</v>
      </c>
      <c r="G50" s="4">
        <v>0.0</v>
      </c>
      <c r="H50" s="4">
        <f>IF(G50&gt;0,(E50-G50)/G50*100,0)</f>
        <v>0</v>
      </c>
      <c r="I50" s="5">
        <v>0</v>
      </c>
      <c r="J50" s="5">
        <v>0.0</v>
      </c>
      <c r="K50" s="5">
        <f>IF(I50&gt;0,J50/I50*100,0)</f>
        <v>0</v>
      </c>
      <c r="L50" s="5">
        <v>0.0</v>
      </c>
      <c r="M50" s="5">
        <f>IF(L50&gt;0,(J50-L50)/L50*100,0)</f>
        <v>0</v>
      </c>
    </row>
    <row r="51" spans="1:17">
      <c r="B51" s="20"/>
      <c r="C51" s="21" t="s">
        <v>14</v>
      </c>
      <c r="D51" s="22">
        <v>625000</v>
      </c>
      <c r="E51" s="22">
        <f>sum(E47:E50)</f>
        <v>2000</v>
      </c>
      <c r="F51" s="22">
        <f>IF(D51&gt;0,E51/D51*100,0)</f>
        <v>0.32</v>
      </c>
      <c r="G51" s="22">
        <f>sum(G47:G50)</f>
        <v>102500</v>
      </c>
      <c r="H51" s="22">
        <f>IF(G51&gt;0,(E51-G51)/G51*100,0)</f>
        <v>-98.048780487804876</v>
      </c>
      <c r="I51" s="23">
        <v>5000000</v>
      </c>
      <c r="J51" s="23">
        <f>sum(J47:J50)</f>
        <v>177500</v>
      </c>
      <c r="K51" s="23">
        <f>IF(I51&gt;0,J51/I51*100,0)</f>
        <v>3.55</v>
      </c>
      <c r="L51" s="23">
        <f>sum(L47:L50)</f>
        <v>865000</v>
      </c>
      <c r="M51" s="23">
        <f>IF(L51&gt;0,(J51-L51)/L51*100,0)</f>
        <v>-79.47976878612717</v>
      </c>
    </row>
    <row r="52" spans="1:17">
      <c r="B52" s="9"/>
      <c r="C52" s="10"/>
      <c r="D52" s="4"/>
      <c r="E52" s="4"/>
      <c r="F52" s="4">
        <f>IF(D52&gt;0,E52/D52*100,0)</f>
        <v>0</v>
      </c>
      <c r="G52" s="4"/>
      <c r="H52" s="4">
        <f>IF(G52&gt;0,(E52-G52)/G52*100,0)</f>
        <v>0</v>
      </c>
      <c r="I52" s="5"/>
      <c r="J52" s="5"/>
      <c r="K52" s="5">
        <f>IF(I52&gt;0,J52/I52*100,0)</f>
        <v>0</v>
      </c>
      <c r="L52" s="5"/>
      <c r="M52" s="5">
        <f>IF(L52&gt;0,(J52-L52)/L52*100,0)</f>
        <v>0</v>
      </c>
    </row>
    <row r="53" spans="1:17">
      <c r="B53" s="9" t="s">
        <v>22</v>
      </c>
      <c r="C53" s="10" t="s">
        <v>10</v>
      </c>
      <c r="D53" s="4">
        <v>416666.66666666668607</v>
      </c>
      <c r="E53" s="4">
        <v>0</v>
      </c>
      <c r="F53" s="4">
        <f>IF(D53&gt;0,E53/D53*100,0)</f>
        <v>0</v>
      </c>
      <c r="G53" s="4">
        <v>0</v>
      </c>
      <c r="H53" s="4">
        <f>IF(G53&gt;0,(E53-G53)/G53*100,0)</f>
        <v>0</v>
      </c>
      <c r="I53" s="5">
        <v>3333333.33333333348855</v>
      </c>
      <c r="J53" s="5">
        <v>0</v>
      </c>
      <c r="K53" s="5">
        <f>IF(I53&gt;0,J53/I53*100,0)</f>
        <v>0</v>
      </c>
      <c r="L53" s="5">
        <v>7500</v>
      </c>
      <c r="M53" s="5">
        <f>IF(L53&gt;0,(J53-L53)/L53*100,0)</f>
        <v>-100</v>
      </c>
    </row>
    <row r="54" spans="1:17">
      <c r="B54" s="9" t="s">
        <v>22</v>
      </c>
      <c r="C54" s="10" t="s">
        <v>11</v>
      </c>
      <c r="D54" s="4">
        <v>0</v>
      </c>
      <c r="E54" s="4">
        <v>0.0</v>
      </c>
      <c r="F54" s="4">
        <f>IF(D54&gt;0,E54/D54*100,0)</f>
        <v>0</v>
      </c>
      <c r="G54" s="4">
        <v>0.0</v>
      </c>
      <c r="H54" s="4">
        <f>IF(G54&gt;0,(E54-G54)/G54*100,0)</f>
        <v>0</v>
      </c>
      <c r="I54" s="5">
        <v>0</v>
      </c>
      <c r="J54" s="5">
        <v>0.0</v>
      </c>
      <c r="K54" s="5">
        <f>IF(I54&gt;0,J54/I54*100,0)</f>
        <v>0</v>
      </c>
      <c r="L54" s="5">
        <v>0.0</v>
      </c>
      <c r="M54" s="5">
        <f>IF(L54&gt;0,(J54-L54)/L54*100,0)</f>
        <v>0</v>
      </c>
    </row>
    <row r="55" spans="1:17">
      <c r="B55" s="9" t="s">
        <v>22</v>
      </c>
      <c r="C55" s="10" t="s">
        <v>12</v>
      </c>
      <c r="D55" s="4">
        <v>0</v>
      </c>
      <c r="E55" s="4">
        <v>0.0</v>
      </c>
      <c r="F55" s="4">
        <f>IF(D55&gt;0,E55/D55*100,0)</f>
        <v>0</v>
      </c>
      <c r="G55" s="4">
        <v>0.0</v>
      </c>
      <c r="H55" s="4">
        <f>IF(G55&gt;0,(E55-G55)/G55*100,0)</f>
        <v>0</v>
      </c>
      <c r="I55" s="5">
        <v>0</v>
      </c>
      <c r="J55" s="5">
        <v>0.0</v>
      </c>
      <c r="K55" s="5">
        <f>IF(I55&gt;0,J55/I55*100,0)</f>
        <v>0</v>
      </c>
      <c r="L55" s="5">
        <v>0.0</v>
      </c>
      <c r="M55" s="5">
        <f>IF(L55&gt;0,(J55-L55)/L55*100,0)</f>
        <v>0</v>
      </c>
    </row>
    <row r="56" spans="1:17">
      <c r="B56" s="9" t="s">
        <v>22</v>
      </c>
      <c r="C56" s="10" t="s">
        <v>13</v>
      </c>
      <c r="D56" s="4">
        <v>0</v>
      </c>
      <c r="E56" s="4">
        <v>0.0</v>
      </c>
      <c r="F56" s="4">
        <f>IF(D56&gt;0,E56/D56*100,0)</f>
        <v>0</v>
      </c>
      <c r="G56" s="4">
        <v>0.0</v>
      </c>
      <c r="H56" s="4">
        <f>IF(G56&gt;0,(E56-G56)/G56*100,0)</f>
        <v>0</v>
      </c>
      <c r="I56" s="5">
        <v>0</v>
      </c>
      <c r="J56" s="5">
        <v>0.0</v>
      </c>
      <c r="K56" s="5">
        <f>IF(I56&gt;0,J56/I56*100,0)</f>
        <v>0</v>
      </c>
      <c r="L56" s="5">
        <v>0.0</v>
      </c>
      <c r="M56" s="5">
        <f>IF(L56&gt;0,(J56-L56)/L56*100,0)</f>
        <v>0</v>
      </c>
    </row>
    <row r="57" spans="1:17">
      <c r="B57" s="20"/>
      <c r="C57" s="21" t="s">
        <v>14</v>
      </c>
      <c r="D57" s="22">
        <v>458333.33333333331393</v>
      </c>
      <c r="E57" s="22">
        <f>sum(E53:E56)</f>
        <v>0</v>
      </c>
      <c r="F57" s="22">
        <f>IF(D57&gt;0,E57/D57*100,0)</f>
        <v>0</v>
      </c>
      <c r="G57" s="22">
        <f>sum(G53:G56)</f>
        <v>0</v>
      </c>
      <c r="H57" s="22">
        <f>IF(G57&gt;0,(E57-G57)/G57*100,0)</f>
        <v>0</v>
      </c>
      <c r="I57" s="23">
        <v>3666666.66666666651145</v>
      </c>
      <c r="J57" s="23">
        <f>sum(J53:J56)</f>
        <v>0</v>
      </c>
      <c r="K57" s="23">
        <f>IF(I57&gt;0,J57/I57*100,0)</f>
        <v>0</v>
      </c>
      <c r="L57" s="23">
        <f>sum(L53:L56)</f>
        <v>7500</v>
      </c>
      <c r="M57" s="23">
        <f>IF(L57&gt;0,(J57-L57)/L57*100,0)</f>
        <v>-100</v>
      </c>
    </row>
    <row r="58" spans="1:17">
      <c r="B58" s="9"/>
      <c r="C58" s="10"/>
      <c r="D58" s="4"/>
      <c r="E58" s="4"/>
      <c r="F58" s="4">
        <f>IF(D58&gt;0,E58/D58*100,0)</f>
        <v>0</v>
      </c>
      <c r="G58" s="4"/>
      <c r="H58" s="4">
        <f>IF(G58&gt;0,(E58-G58)/G58*100,0)</f>
        <v>0</v>
      </c>
      <c r="I58" s="5"/>
      <c r="J58" s="5"/>
      <c r="K58" s="5">
        <f>IF(I58&gt;0,J58/I58*100,0)</f>
        <v>0</v>
      </c>
      <c r="L58" s="5"/>
      <c r="M58" s="5">
        <f>IF(L58&gt;0,(J58-L58)/L58*100,0)</f>
        <v>0</v>
      </c>
    </row>
    <row r="59" spans="1:17">
      <c r="B59" s="9" t="s">
        <v>23</v>
      </c>
      <c r="C59" s="10" t="s">
        <v>10</v>
      </c>
      <c r="D59" s="4">
        <v>125000</v>
      </c>
      <c r="E59" s="4">
        <v>0</v>
      </c>
      <c r="F59" s="4">
        <f>IF(D59&gt;0,E59/D59*100,0)</f>
        <v>0</v>
      </c>
      <c r="G59" s="4">
        <v>0</v>
      </c>
      <c r="H59" s="4">
        <f>IF(G59&gt;0,(E59-G59)/G59*100,0)</f>
        <v>0</v>
      </c>
      <c r="I59" s="5">
        <v>1000000</v>
      </c>
      <c r="J59" s="5">
        <v>42200</v>
      </c>
      <c r="K59" s="5">
        <f>IF(I59&gt;0,J59/I59*100,0)</f>
        <v>4.22</v>
      </c>
      <c r="L59" s="5">
        <v>39500</v>
      </c>
      <c r="M59" s="5">
        <f>IF(L59&gt;0,(J59-L59)/L59*100,0)</f>
        <v>6.83544303797468</v>
      </c>
    </row>
    <row r="60" spans="1:17">
      <c r="B60" s="9" t="s">
        <v>23</v>
      </c>
      <c r="C60" s="10" t="s">
        <v>11</v>
      </c>
      <c r="D60" s="4">
        <v>0</v>
      </c>
      <c r="E60" s="4">
        <v>0.0</v>
      </c>
      <c r="F60" s="4">
        <f>IF(D60&gt;0,E60/D60*100,0)</f>
        <v>0</v>
      </c>
      <c r="G60" s="4">
        <v>0.0</v>
      </c>
      <c r="H60" s="4">
        <f>IF(G60&gt;0,(E60-G60)/G60*100,0)</f>
        <v>0</v>
      </c>
      <c r="I60" s="5">
        <v>0</v>
      </c>
      <c r="J60" s="5">
        <v>0.0</v>
      </c>
      <c r="K60" s="5">
        <f>IF(I60&gt;0,J60/I60*100,0)</f>
        <v>0</v>
      </c>
      <c r="L60" s="5">
        <v>0.0</v>
      </c>
      <c r="M60" s="5">
        <f>IF(L60&gt;0,(J60-L60)/L60*100,0)</f>
        <v>0</v>
      </c>
    </row>
    <row r="61" spans="1:17">
      <c r="B61" s="9" t="s">
        <v>23</v>
      </c>
      <c r="C61" s="10" t="s">
        <v>12</v>
      </c>
      <c r="D61" s="4">
        <v>0</v>
      </c>
      <c r="E61" s="4">
        <v>0.0</v>
      </c>
      <c r="F61" s="4">
        <f>IF(D61&gt;0,E61/D61*100,0)</f>
        <v>0</v>
      </c>
      <c r="G61" s="4">
        <v>0.0</v>
      </c>
      <c r="H61" s="4">
        <f>IF(G61&gt;0,(E61-G61)/G61*100,0)</f>
        <v>0</v>
      </c>
      <c r="I61" s="5">
        <v>0</v>
      </c>
      <c r="J61" s="5">
        <v>0.0</v>
      </c>
      <c r="K61" s="5">
        <f>IF(I61&gt;0,J61/I61*100,0)</f>
        <v>0</v>
      </c>
      <c r="L61" s="5">
        <v>0.0</v>
      </c>
      <c r="M61" s="5">
        <f>IF(L61&gt;0,(J61-L61)/L61*100,0)</f>
        <v>0</v>
      </c>
    </row>
    <row r="62" spans="1:17">
      <c r="B62" s="9" t="s">
        <v>23</v>
      </c>
      <c r="C62" s="10" t="s">
        <v>13</v>
      </c>
      <c r="D62" s="4">
        <v>0</v>
      </c>
      <c r="E62" s="4">
        <v>0.0</v>
      </c>
      <c r="F62" s="4">
        <f>IF(D62&gt;0,E62/D62*100,0)</f>
        <v>0</v>
      </c>
      <c r="G62" s="4">
        <v>0.0</v>
      </c>
      <c r="H62" s="4">
        <f>IF(G62&gt;0,(E62-G62)/G62*100,0)</f>
        <v>0</v>
      </c>
      <c r="I62" s="5">
        <v>0</v>
      </c>
      <c r="J62" s="5">
        <v>0.0</v>
      </c>
      <c r="K62" s="5">
        <f>IF(I62&gt;0,J62/I62*100,0)</f>
        <v>0</v>
      </c>
      <c r="L62" s="5">
        <v>0.0</v>
      </c>
      <c r="M62" s="5">
        <f>IF(L62&gt;0,(J62-L62)/L62*100,0)</f>
        <v>0</v>
      </c>
    </row>
    <row r="63" spans="1:17">
      <c r="B63" s="20"/>
      <c r="C63" s="21" t="s">
        <v>14</v>
      </c>
      <c r="D63" s="22">
        <v>333333.33333333331393</v>
      </c>
      <c r="E63" s="22">
        <f>sum(E59:E62)</f>
        <v>0</v>
      </c>
      <c r="F63" s="22">
        <f>IF(D63&gt;0,E63/D63*100,0)</f>
        <v>0</v>
      </c>
      <c r="G63" s="22">
        <f>sum(G59:G62)</f>
        <v>0</v>
      </c>
      <c r="H63" s="22">
        <f>IF(G63&gt;0,(E63-G63)/G63*100,0)</f>
        <v>0</v>
      </c>
      <c r="I63" s="23">
        <v>2666666.66666666651145</v>
      </c>
      <c r="J63" s="23">
        <f>sum(J59:J62)</f>
        <v>42200</v>
      </c>
      <c r="K63" s="23">
        <f>IF(I63&gt;0,J63/I63*100,0)</f>
        <v>1.5825</v>
      </c>
      <c r="L63" s="23">
        <f>sum(L59:L62)</f>
        <v>39500</v>
      </c>
      <c r="M63" s="23">
        <f>IF(L63&gt;0,(J63-L63)/L63*100,0)</f>
        <v>6.83544303797468</v>
      </c>
    </row>
    <row r="64" spans="1:17">
      <c r="B64" s="9"/>
      <c r="C64" s="10"/>
      <c r="D64" s="4"/>
      <c r="E64" s="4"/>
      <c r="F64" s="4">
        <f>IF(D64&gt;0,E64/D64*100,0)</f>
        <v>0</v>
      </c>
      <c r="G64" s="4"/>
      <c r="H64" s="4">
        <f>IF(G64&gt;0,(E64-G64)/G64*100,0)</f>
        <v>0</v>
      </c>
      <c r="I64" s="5"/>
      <c r="J64" s="5"/>
      <c r="K64" s="5">
        <f>IF(I64&gt;0,J64/I64*100,0)</f>
        <v>0</v>
      </c>
      <c r="L64" s="5"/>
      <c r="M64" s="5">
        <f>IF(L64&gt;0,(J64-L64)/L64*100,0)</f>
        <v>0</v>
      </c>
    </row>
    <row r="65" spans="1:17">
      <c r="B65" s="9" t="s">
        <v>24</v>
      </c>
      <c r="C65" s="10" t="s">
        <v>25</v>
      </c>
      <c r="D65" s="4">
        <v>125000</v>
      </c>
      <c r="E65" s="4">
        <v>0.0</v>
      </c>
      <c r="F65" s="4">
        <f>IF(D65&gt;0,E65/D65*100,0)</f>
        <v>0</v>
      </c>
      <c r="G65" s="4">
        <v>10500.0</v>
      </c>
      <c r="H65" s="4">
        <f>IF(G65&gt;0,(E65-G65)/G65*100,0)</f>
        <v>-100</v>
      </c>
      <c r="I65" s="5">
        <v>1000000</v>
      </c>
      <c r="J65" s="5">
        <v>338906.0</v>
      </c>
      <c r="K65" s="5">
        <f>IF(I65&gt;0,J65/I65*100,0)</f>
        <v>33.8906</v>
      </c>
      <c r="L65" s="5">
        <v>263750.0</v>
      </c>
      <c r="M65" s="5">
        <f>IF(L65&gt;0,(J65-L65)/L65*100,0)</f>
        <v>28.49516587677725</v>
      </c>
    </row>
    <row r="66" spans="1:17">
      <c r="B66" s="9" t="s">
        <v>24</v>
      </c>
      <c r="C66" s="10" t="s">
        <v>26</v>
      </c>
      <c r="D66" s="4">
        <v>0</v>
      </c>
      <c r="E66" s="4">
        <v>0.0</v>
      </c>
      <c r="F66" s="4">
        <f>IF(D66&gt;0,E66/D66*100,0)</f>
        <v>0</v>
      </c>
      <c r="G66" s="4">
        <v>0.0</v>
      </c>
      <c r="H66" s="4">
        <f>IF(G66&gt;0,(E66-G66)/G66*100,0)</f>
        <v>0</v>
      </c>
      <c r="I66" s="5">
        <v>0</v>
      </c>
      <c r="J66" s="5">
        <v>60000.0</v>
      </c>
      <c r="K66" s="5">
        <f>IF(I66&gt;0,J66/I66*100,0)</f>
        <v>0</v>
      </c>
      <c r="L66" s="5">
        <v>0.0</v>
      </c>
      <c r="M66" s="5">
        <f>IF(L66&gt;0,(J66-L66)/L66*100,0)</f>
        <v>0</v>
      </c>
    </row>
    <row r="67" spans="1:17">
      <c r="B67" s="20"/>
      <c r="C67" s="21" t="s">
        <v>14</v>
      </c>
      <c r="D67" s="22">
        <v>333333.33333333331393</v>
      </c>
      <c r="E67" s="22">
        <f>sum(E65:E66)</f>
        <v>0</v>
      </c>
      <c r="F67" s="22">
        <f>IF(D67&gt;0,E67/D67*100,0)</f>
        <v>0</v>
      </c>
      <c r="G67" s="22">
        <f>sum(G65:G66)</f>
        <v>10500</v>
      </c>
      <c r="H67" s="22">
        <f>IF(G67&gt;0,(E67-G67)/G67*100,0)</f>
        <v>-100</v>
      </c>
      <c r="I67" s="23">
        <v>2666666.66666666651145</v>
      </c>
      <c r="J67" s="23">
        <f>sum(J65:J66)</f>
        <v>398906</v>
      </c>
      <c r="K67" s="23">
        <f>IF(I67&gt;0,J67/I67*100,0)</f>
        <v>14.958975</v>
      </c>
      <c r="L67" s="23">
        <f>sum(L65:L66)</f>
        <v>263750</v>
      </c>
      <c r="M67" s="23">
        <f>IF(L67&gt;0,(J67-L67)/L67*100,0)</f>
        <v>51.24398104265403</v>
      </c>
    </row>
    <row r="68" spans="1:17">
      <c r="B68" s="9"/>
      <c r="C68" s="10"/>
      <c r="D68" s="4"/>
      <c r="E68" s="4"/>
      <c r="F68" s="4">
        <f>IF(D68&gt;0,E68/D68*100,0)</f>
        <v>0</v>
      </c>
      <c r="G68" s="4"/>
      <c r="H68" s="4">
        <f>IF(G68&gt;0,(E68-G68)/G68*100,0)</f>
        <v>0</v>
      </c>
      <c r="I68" s="5"/>
      <c r="J68" s="5"/>
      <c r="K68" s="5">
        <f>IF(I68&gt;0,J68/I68*100,0)</f>
        <v>0</v>
      </c>
      <c r="L68" s="5"/>
      <c r="M68" s="5">
        <f>IF(L68&gt;0,(J68-L68)/L68*100,0)</f>
        <v>0</v>
      </c>
    </row>
    <row r="69" spans="1:17">
      <c r="B69" s="9" t="s">
        <v>27</v>
      </c>
      <c r="C69" s="10" t="s">
        <v>10</v>
      </c>
      <c r="D69" s="4">
        <v>0</v>
      </c>
      <c r="E69" s="4">
        <v>0.0</v>
      </c>
      <c r="F69" s="4">
        <f>IF(D69&gt;0,E69/D69*100,0)</f>
        <v>0</v>
      </c>
      <c r="G69" s="4">
        <v>0.0</v>
      </c>
      <c r="H69" s="4">
        <f>IF(G69&gt;0,(E69-G69)/G69*100,0)</f>
        <v>0</v>
      </c>
      <c r="I69" s="5">
        <v>0</v>
      </c>
      <c r="J69" s="5">
        <v>0.0</v>
      </c>
      <c r="K69" s="5">
        <f>IF(I69&gt;0,J69/I69*100,0)</f>
        <v>0</v>
      </c>
      <c r="L69" s="5">
        <v>0.0</v>
      </c>
      <c r="M69" s="5">
        <f>IF(L69&gt;0,(J69-L69)/L69*100,0)</f>
        <v>0</v>
      </c>
    </row>
    <row r="70" spans="1:17">
      <c r="B70" s="9" t="s">
        <v>27</v>
      </c>
      <c r="C70" s="10" t="s">
        <v>11</v>
      </c>
      <c r="D70" s="4">
        <v>0</v>
      </c>
      <c r="E70" s="4">
        <v>0.0</v>
      </c>
      <c r="F70" s="4">
        <f>IF(D70&gt;0,E70/D70*100,0)</f>
        <v>0</v>
      </c>
      <c r="G70" s="4">
        <v>0.0</v>
      </c>
      <c r="H70" s="4">
        <f>IF(G70&gt;0,(E70-G70)/G70*100,0)</f>
        <v>0</v>
      </c>
      <c r="I70" s="5">
        <v>0</v>
      </c>
      <c r="J70" s="5">
        <v>0.0</v>
      </c>
      <c r="K70" s="5">
        <f>IF(I70&gt;0,J70/I70*100,0)</f>
        <v>0</v>
      </c>
      <c r="L70" s="5">
        <v>0.0</v>
      </c>
      <c r="M70" s="5">
        <f>IF(L70&gt;0,(J70-L70)/L70*100,0)</f>
        <v>0</v>
      </c>
    </row>
    <row r="71" spans="1:17">
      <c r="B71" s="9" t="s">
        <v>27</v>
      </c>
      <c r="C71" s="10" t="s">
        <v>12</v>
      </c>
      <c r="D71" s="4">
        <v>0</v>
      </c>
      <c r="E71" s="4">
        <v>0.0</v>
      </c>
      <c r="F71" s="4">
        <f>IF(D71&gt;0,E71/D71*100,0)</f>
        <v>0</v>
      </c>
      <c r="G71" s="4">
        <v>0.0</v>
      </c>
      <c r="H71" s="4">
        <f>IF(G71&gt;0,(E71-G71)/G71*100,0)</f>
        <v>0</v>
      </c>
      <c r="I71" s="5">
        <v>0</v>
      </c>
      <c r="J71" s="5">
        <v>0.0</v>
      </c>
      <c r="K71" s="5">
        <f>IF(I71&gt;0,J71/I71*100,0)</f>
        <v>0</v>
      </c>
      <c r="L71" s="5">
        <v>0.0</v>
      </c>
      <c r="M71" s="5">
        <f>IF(L71&gt;0,(J71-L71)/L71*100,0)</f>
        <v>0</v>
      </c>
    </row>
    <row r="72" spans="1:17">
      <c r="B72" s="9" t="s">
        <v>27</v>
      </c>
      <c r="C72" s="10" t="s">
        <v>13</v>
      </c>
      <c r="D72" s="4">
        <v>0</v>
      </c>
      <c r="E72" s="4">
        <v>0.0</v>
      </c>
      <c r="F72" s="4">
        <f>IF(D72&gt;0,E72/D72*100,0)</f>
        <v>0</v>
      </c>
      <c r="G72" s="4">
        <v>0.0</v>
      </c>
      <c r="H72" s="4">
        <f>IF(G72&gt;0,(E72-G72)/G72*100,0)</f>
        <v>0</v>
      </c>
      <c r="I72" s="5">
        <v>0</v>
      </c>
      <c r="J72" s="5">
        <v>0.0</v>
      </c>
      <c r="K72" s="5">
        <f>IF(I72&gt;0,J72/I72*100,0)</f>
        <v>0</v>
      </c>
      <c r="L72" s="5">
        <v>0.0</v>
      </c>
      <c r="M72" s="5">
        <f>IF(L72&gt;0,(J72-L72)/L72*100,0)</f>
        <v>0</v>
      </c>
    </row>
    <row r="73" spans="1:17">
      <c r="B73" s="20"/>
      <c r="C73" s="21" t="s">
        <v>14</v>
      </c>
      <c r="D73" s="22">
        <v>0</v>
      </c>
      <c r="E73" s="22">
        <f>sum(E69:E72)</f>
        <v>0</v>
      </c>
      <c r="F73" s="22">
        <f>IF(D73&gt;0,E73/D73*100,0)</f>
        <v>0</v>
      </c>
      <c r="G73" s="22">
        <f>sum(G69:G72)</f>
        <v>0</v>
      </c>
      <c r="H73" s="22">
        <f>IF(G73&gt;0,(E73-G73)/G73*100,0)</f>
        <v>0</v>
      </c>
      <c r="I73" s="23">
        <v>0</v>
      </c>
      <c r="J73" s="23">
        <f>sum(J69:J72)</f>
        <v>0</v>
      </c>
      <c r="K73" s="23">
        <f>IF(I73&gt;0,J73/I73*100,0)</f>
        <v>0</v>
      </c>
      <c r="L73" s="23">
        <f>sum(L69:L72)</f>
        <v>0</v>
      </c>
      <c r="M73" s="23">
        <f>IF(L73&gt;0,(J73-L73)/L73*100,0)</f>
        <v>0</v>
      </c>
    </row>
    <row r="74" spans="1:17">
      <c r="B74" s="9"/>
      <c r="C74" s="10"/>
      <c r="D74" s="4"/>
      <c r="E74" s="4"/>
      <c r="F74" s="4">
        <f>IF(D74&gt;0,E74/D74*100,0)</f>
        <v>0</v>
      </c>
      <c r="G74" s="4"/>
      <c r="H74" s="4">
        <f>IF(G74&gt;0,(E74-G74)/G74*100,0)</f>
        <v>0</v>
      </c>
      <c r="I74" s="5"/>
      <c r="J74" s="5"/>
      <c r="K74" s="5">
        <f>IF(I74&gt;0,J74/I74*100,0)</f>
        <v>0</v>
      </c>
      <c r="L74" s="5"/>
      <c r="M74" s="5">
        <f>IF(L74&gt;0,(J74-L74)/L74*100,0)</f>
        <v>0</v>
      </c>
    </row>
    <row r="75" spans="1:17">
      <c r="B75" s="9" t="s">
        <v>28</v>
      </c>
      <c r="C75" s="10" t="s">
        <v>10</v>
      </c>
      <c r="D75" s="4">
        <v>2916666.66666666651145</v>
      </c>
      <c r="E75" s="4">
        <v>216278.5</v>
      </c>
      <c r="F75" s="4">
        <f>IF(D75&gt;0,E75/D75*100,0)</f>
        <v>7.41526285714286</v>
      </c>
      <c r="G75" s="4">
        <v>2870552.25</v>
      </c>
      <c r="H75" s="4">
        <f>IF(G75&gt;0,(E75-G75)/G75*100,0)</f>
        <v>-92.46561354178451</v>
      </c>
      <c r="I75" s="5">
        <v>23333333.33333333209157</v>
      </c>
      <c r="J75" s="5">
        <v>21380919.75000000372529</v>
      </c>
      <c r="K75" s="5">
        <f>IF(I75&gt;0,J75/I75*100,0)</f>
        <v>91.63251321428574</v>
      </c>
      <c r="L75" s="5">
        <v>13007440.62499999813735</v>
      </c>
      <c r="M75" s="5">
        <f>IF(L75&gt;0,(J75-L75)/L75*100,0)</f>
        <v>64.37453274940478</v>
      </c>
    </row>
    <row r="76" spans="1:17">
      <c r="B76" s="9" t="s">
        <v>28</v>
      </c>
      <c r="C76" s="10" t="s">
        <v>11</v>
      </c>
      <c r="D76" s="4">
        <v>0</v>
      </c>
      <c r="E76" s="4">
        <v>0</v>
      </c>
      <c r="F76" s="4">
        <f>IF(D76&gt;0,E76/D76*100,0)</f>
        <v>0</v>
      </c>
      <c r="G76" s="4">
        <v>0</v>
      </c>
      <c r="H76" s="4">
        <f>IF(G76&gt;0,(E76-G76)/G76*100,0)</f>
        <v>0</v>
      </c>
      <c r="I76" s="5">
        <v>0</v>
      </c>
      <c r="J76" s="5">
        <v>0</v>
      </c>
      <c r="K76" s="5">
        <f>IF(I76&gt;0,J76/I76*100,0)</f>
        <v>0</v>
      </c>
      <c r="L76" s="5">
        <v>801400</v>
      </c>
      <c r="M76" s="5">
        <f>IF(L76&gt;0,(J76-L76)/L76*100,0)</f>
        <v>-100</v>
      </c>
    </row>
    <row r="77" spans="1:17">
      <c r="B77" s="9" t="s">
        <v>28</v>
      </c>
      <c r="C77" s="10" t="s">
        <v>12</v>
      </c>
      <c r="D77" s="4">
        <v>0</v>
      </c>
      <c r="E77" s="4">
        <v>0</v>
      </c>
      <c r="F77" s="4">
        <f>IF(D77&gt;0,E77/D77*100,0)</f>
        <v>0</v>
      </c>
      <c r="G77" s="4">
        <v>0</v>
      </c>
      <c r="H77" s="4">
        <f>IF(G77&gt;0,(E77-G77)/G77*100,0)</f>
        <v>0</v>
      </c>
      <c r="I77" s="5">
        <v>0</v>
      </c>
      <c r="J77" s="5">
        <v>0</v>
      </c>
      <c r="K77" s="5">
        <f>IF(I77&gt;0,J77/I77*100,0)</f>
        <v>0</v>
      </c>
      <c r="L77" s="5">
        <v>12600</v>
      </c>
      <c r="M77" s="5">
        <f>IF(L77&gt;0,(J77-L77)/L77*100,0)</f>
        <v>-100</v>
      </c>
    </row>
    <row r="78" spans="1:17">
      <c r="B78" s="9" t="s">
        <v>28</v>
      </c>
      <c r="C78" s="10" t="s">
        <v>13</v>
      </c>
      <c r="D78" s="4">
        <v>0</v>
      </c>
      <c r="E78" s="4">
        <v>0</v>
      </c>
      <c r="F78" s="4">
        <f>IF(D78&gt;0,E78/D78*100,0)</f>
        <v>0</v>
      </c>
      <c r="G78" s="4">
        <v>0</v>
      </c>
      <c r="H78" s="4">
        <f>IF(G78&gt;0,(E78-G78)/G78*100,0)</f>
        <v>0</v>
      </c>
      <c r="I78" s="5">
        <v>0</v>
      </c>
      <c r="J78" s="5">
        <v>35000</v>
      </c>
      <c r="K78" s="5">
        <f>IF(I78&gt;0,J78/I78*100,0)</f>
        <v>0</v>
      </c>
      <c r="L78" s="5">
        <v>0</v>
      </c>
      <c r="M78" s="5">
        <f>IF(L78&gt;0,(J78-L78)/L78*100,0)</f>
        <v>0</v>
      </c>
    </row>
    <row r="79" spans="1:17">
      <c r="B79" s="9" t="s">
        <v>28</v>
      </c>
      <c r="C79" s="10" t="s">
        <v>25</v>
      </c>
      <c r="D79" s="4">
        <v>125000</v>
      </c>
      <c r="E79" s="4">
        <v>0.0</v>
      </c>
      <c r="F79" s="4">
        <f>IF(D79&gt;0,E79/D79*100,0)</f>
        <v>0</v>
      </c>
      <c r="G79" s="4">
        <v>10500.0</v>
      </c>
      <c r="H79" s="4">
        <f>IF(G79&gt;0,(E79-G79)/G79*100,0)</f>
        <v>-100</v>
      </c>
      <c r="I79" s="5">
        <v>1000000</v>
      </c>
      <c r="J79" s="5">
        <v>338906.0</v>
      </c>
      <c r="K79" s="5">
        <f>IF(I79&gt;0,J79/I79*100,0)</f>
        <v>33.8906</v>
      </c>
      <c r="L79" s="5">
        <v>263750.0</v>
      </c>
      <c r="M79" s="5">
        <f>IF(L79&gt;0,(J79-L79)/L79*100,0)</f>
        <v>28.49516587677725</v>
      </c>
    </row>
    <row r="80" spans="1:17">
      <c r="B80" s="9" t="s">
        <v>28</v>
      </c>
      <c r="C80" s="10" t="s">
        <v>26</v>
      </c>
      <c r="D80" s="4">
        <v>0</v>
      </c>
      <c r="E80" s="4">
        <v>0.0</v>
      </c>
      <c r="F80" s="4">
        <f>IF(D80&gt;0,E80/D80*100,0)</f>
        <v>0</v>
      </c>
      <c r="G80" s="4">
        <v>0.0</v>
      </c>
      <c r="H80" s="4">
        <f>IF(G80&gt;0,(E80-G80)/G80*100,0)</f>
        <v>0</v>
      </c>
      <c r="I80" s="5">
        <v>0</v>
      </c>
      <c r="J80" s="5">
        <v>60000.0</v>
      </c>
      <c r="K80" s="5">
        <f>IF(I80&gt;0,J80/I80*100,0)</f>
        <v>0</v>
      </c>
      <c r="L80" s="5">
        <v>0.0</v>
      </c>
      <c r="M80" s="5">
        <f>IF(L80&gt;0,(J80-L80)/L80*100,0)</f>
        <v>0</v>
      </c>
    </row>
    <row r="81" spans="1:17">
      <c r="B81" s="20"/>
      <c r="C81" s="21" t="s">
        <v>29</v>
      </c>
      <c r="D81" s="22">
        <v>7500000</v>
      </c>
      <c r="E81" s="22">
        <f>sum(E75:E80)</f>
        <v>216278.5</v>
      </c>
      <c r="F81" s="22">
        <f>IF(D81&gt;0,E81/D81*100,0)</f>
        <v>2.88371333333333</v>
      </c>
      <c r="G81" s="22">
        <f>sum(G75:G80)</f>
        <v>2881052.25</v>
      </c>
      <c r="H81" s="22">
        <f>IF(G81&gt;0,(E81-G81)/G81*100,0)</f>
        <v>-92.49307262650305</v>
      </c>
      <c r="I81" s="23">
        <v>60000000</v>
      </c>
      <c r="J81" s="23">
        <f>sum(J75:J80)</f>
        <v>21814825.75000000372529</v>
      </c>
      <c r="K81" s="23">
        <f>IF(I81&gt;0,J81/I81*100,0)</f>
        <v>36.35804291666667</v>
      </c>
      <c r="L81" s="23">
        <f>sum(L75:L80)</f>
        <v>14085190.62499999813735</v>
      </c>
      <c r="M81" s="23">
        <f>IF(L81&gt;0,(J81-L81)/L81*100,0)</f>
        <v>54.8777459303999</v>
      </c>
    </row>
    <row r="82" spans="1:17">
      <c r="B82" s="9"/>
      <c r="C82" s="10"/>
      <c r="D82" s="4"/>
      <c r="E82" s="4"/>
      <c r="F82" s="4">
        <f>IF(D82&gt;0,E82/D82*100,0)</f>
        <v>0</v>
      </c>
      <c r="G82" s="4"/>
      <c r="H82" s="4">
        <f>IF(G82&gt;0,(E82-G82)/G82*100,0)</f>
        <v>0</v>
      </c>
      <c r="I82" s="5"/>
      <c r="J82" s="5"/>
      <c r="K82" s="5">
        <f>IF(I82&gt;0,J82/I82*100,0)</f>
        <v>0</v>
      </c>
      <c r="L82" s="5"/>
      <c r="M82" s="5">
        <f>IF(L82&gt;0,(J82-L82)/L82*100,0)</f>
        <v>0</v>
      </c>
    </row>
  </sheetData>
  <mergeCells>
    <mergeCell ref="B2:B3"/>
    <mergeCell ref="C2:C3"/>
    <mergeCell ref="D2:H2"/>
    <mergeCell ref="I2:M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rajeev nair</dc:creator>
  <cp:lastModifiedBy>Sreenesh Shenoy</cp:lastModifiedBy>
  <dcterms:created xsi:type="dcterms:W3CDTF">2024-02-05T16:52:48+00:00</dcterms:created>
  <dcterms:modified xsi:type="dcterms:W3CDTF">2026-07-23T11:14:41+00:00</dcterms:modified>
  <dc:title/>
  <dc:description/>
  <dc:subject/>
  <cp:keywords/>
  <cp:category/>
</cp:coreProperties>
</file>