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<sst xmlns="http://schemas.openxmlformats.org/spreadsheetml/2006/main" uniqueCount="27">
  <si>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ALLEPPEY INDIVIDUAL PERFORMANCE as on 13-August-2026</t>
  </si>
  <si>
    <t>BRANCH</t>
  </si>
  <si>
    <t>NAME</t>
  </si>
  <si>
    <t>August</t>
  </si>
  <si>
    <t>January - August</t>
  </si>
  <si>
    <t>TARGET</t>
  </si>
  <si>
    <t>PERF</t>
  </si>
  <si>
    <t>%</t>
  </si>
  <si>
    <t>Growth</t>
  </si>
  <si>
    <t>Honeywell</t>
  </si>
  <si>
    <t>VASANTHAN M R</t>
  </si>
  <si>
    <t>BU Total</t>
  </si>
  <si>
    <t>BoxP</t>
  </si>
  <si>
    <t>Datalogic ADC</t>
  </si>
  <si>
    <t>Datalogic FA</t>
  </si>
  <si>
    <t>Datalogic TOT</t>
  </si>
  <si>
    <t>SEUIC</t>
  </si>
  <si>
    <t>Consumable</t>
  </si>
  <si>
    <t>POS</t>
  </si>
  <si>
    <t>RFID</t>
  </si>
  <si>
    <t>Software</t>
  </si>
  <si>
    <t>Support</t>
  </si>
  <si>
    <t>SUPPORT</t>
  </si>
  <si>
    <t>SFS</t>
  </si>
  <si>
    <t>D&amp;P</t>
  </si>
  <si>
    <t>Total</t>
  </si>
  <si>
    <t>Grand Total</t>
  </si>
</sst>
</file>

<file path=xl/styles.xml><?xml version="1.0" encoding="utf-8"?>
<styleSheet xmlns="http://schemas.openxmlformats.org/spreadsheetml/2006/main">
  <numFmts count="1">
    <numFmt numFmtId="164" formatCode="_ * #,##0_ ;_ * \-#,##0_ ;_ * &quot;-&quot;??_ ;_ @_ "/>
  </numFmts>
  <fonts count="2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F0D9"/>
        <bgColor rgb="FFFFFFFF"/>
      </patternFill>
    </fill>
    <fill>
      <patternFill patternType="solid">
        <fgColor rgb="FFFBE5D6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0"/>
    <xf xfId="0" fontId="0" numFmtId="0" fillId="2" borderId="1" applyFont="0" applyNumberFormat="0" applyFill="1" applyBorder="1" applyAlignment="0"/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6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3" borderId="8" applyFont="1" applyNumberFormat="0" applyFill="1" applyBorder="1" applyAlignment="1">
      <alignment horizontal="center" vertical="bottom" textRotation="0" wrapText="false" shrinkToFit="false"/>
    </xf>
    <xf xfId="0" fontId="1" numFmtId="0" fillId="3" borderId="9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0"/>
    <xf xfId="0" fontId="1" numFmtId="0" fillId="2" borderId="1" applyFont="1" applyNumberFormat="0" applyFill="1" applyBorder="1" applyAlignment="0"/>
    <xf xfId="0" fontId="1" numFmtId="164" fillId="3" borderId="1" applyFont="1" applyNumberFormat="1" applyFill="1" applyBorder="1" applyAlignment="1">
      <alignment horizontal="center" vertical="bottom" textRotation="0" wrapText="false" shrinkToFit="false"/>
    </xf>
    <xf xfId="0" fontId="1" numFmtId="164" fillId="4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46"/>
  <sheetViews>
    <sheetView tabSelected="1" workbookViewId="0" showGridLines="true" showRowColHeaders="1">
      <pane xSplit="3" ySplit="3" activePane="bottomRight" state="frozen" topLeftCell="E4"/>
      <selection pane="bottomRight" activeCell="B46" sqref="B46:M46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0</v>
      </c>
    </row>
    <row r="2" spans="1:17" s="3" customFormat="1">
      <c r="B2" s="12" t="s">
        <v>1</v>
      </c>
      <c r="C2" s="14" t="s">
        <v>2</v>
      </c>
      <c r="D2" s="16" t="s">
        <v>3</v>
      </c>
      <c r="E2" s="17"/>
      <c r="F2" s="17"/>
      <c r="G2" s="17"/>
      <c r="H2" s="18"/>
      <c r="I2" s="19" t="s">
        <v>4</v>
      </c>
      <c r="J2" s="19"/>
      <c r="K2" s="19"/>
      <c r="L2" s="19"/>
      <c r="M2" s="19"/>
    </row>
    <row r="3" spans="1:17" s="3" customFormat="1">
      <c r="B3" s="13"/>
      <c r="C3" s="15"/>
      <c r="D3" s="7" t="s">
        <v>5</v>
      </c>
      <c r="E3" s="7" t="s">
        <v>6</v>
      </c>
      <c r="F3" s="11" t="s">
        <v>7</v>
      </c>
      <c r="G3" s="11">
        <v>2025</v>
      </c>
      <c r="H3" s="11" t="s">
        <v>8</v>
      </c>
      <c r="I3" s="8" t="s">
        <v>5</v>
      </c>
      <c r="J3" s="8" t="s">
        <v>6</v>
      </c>
      <c r="K3" s="8" t="s">
        <v>7</v>
      </c>
      <c r="L3" s="8">
        <v>2025</v>
      </c>
      <c r="M3" s="8" t="s">
        <v>8</v>
      </c>
    </row>
    <row r="4" spans="1:17">
      <c r="B4" s="9"/>
      <c r="C4" s="10"/>
      <c r="D4" s="4"/>
      <c r="E4" s="4"/>
      <c r="F4" s="4">
        <f>IF(D4&gt;0,E4/D4*100,0)</f>
        <v>0</v>
      </c>
      <c r="G4" s="4"/>
      <c r="H4" s="4">
        <f>IF(G4&gt;0,(E4-G4)/G4*100,0)</f>
        <v>0</v>
      </c>
      <c r="I4" s="5"/>
      <c r="J4" s="5"/>
      <c r="K4" s="5">
        <f>IF(I4&gt;0,J4/I4*100,0)</f>
        <v>0</v>
      </c>
      <c r="L4" s="5"/>
      <c r="M4" s="5">
        <f>IF(L4&gt;0,(J4-L4)/L4*100,0)</f>
        <v>0</v>
      </c>
    </row>
    <row r="5" spans="1:17">
      <c r="B5" s="9" t="s">
        <v>9</v>
      </c>
      <c r="C5" s="10" t="s">
        <v>10</v>
      </c>
      <c r="D5" s="4">
        <v>0</v>
      </c>
      <c r="E5" s="4">
        <v>0</v>
      </c>
      <c r="F5" s="4">
        <f>IF(D5&gt;0,E5/D5*100,0)</f>
        <v>0</v>
      </c>
      <c r="G5" s="4">
        <v>0</v>
      </c>
      <c r="H5" s="4">
        <f>IF(G5&gt;0,(E5-G5)/G5*100,0)</f>
        <v>0</v>
      </c>
      <c r="I5" s="5">
        <v>0</v>
      </c>
      <c r="J5" s="5">
        <v>576325</v>
      </c>
      <c r="K5" s="5">
        <f>IF(I5&gt;0,J5/I5*100,0)</f>
        <v>0</v>
      </c>
      <c r="L5" s="5">
        <v>789200</v>
      </c>
      <c r="M5" s="5">
        <f>IF(L5&gt;0,(J5-L5)/L5*100,0)</f>
        <v>-26.97351748606183</v>
      </c>
    </row>
    <row r="6" spans="1:17">
      <c r="B6" s="20"/>
      <c r="C6" s="21" t="s">
        <v>11</v>
      </c>
      <c r="D6" s="22">
        <v>0</v>
      </c>
      <c r="E6" s="22">
        <f>sum(E5:E5)</f>
        <v>0</v>
      </c>
      <c r="F6" s="22">
        <f>IF(D6&gt;0,E6/D6*100,0)</f>
        <v>0</v>
      </c>
      <c r="G6" s="22">
        <f>sum(G5:G5)</f>
        <v>0</v>
      </c>
      <c r="H6" s="22">
        <f>IF(G6&gt;0,(E6-G6)/G6*100,0)</f>
        <v>0</v>
      </c>
      <c r="I6" s="23">
        <v>0</v>
      </c>
      <c r="J6" s="23">
        <f>sum(J5:J5)</f>
        <v>576325</v>
      </c>
      <c r="K6" s="23">
        <f>IF(I6&gt;0,J6/I6*100,0)</f>
        <v>0</v>
      </c>
      <c r="L6" s="23">
        <f>sum(L5:L5)</f>
        <v>789200</v>
      </c>
      <c r="M6" s="23">
        <f>IF(L6&gt;0,(J6-L6)/L6*100,0)</f>
        <v>-26.97351748606183</v>
      </c>
    </row>
    <row r="7" spans="1:17">
      <c r="B7" s="9"/>
      <c r="C7" s="10"/>
      <c r="D7" s="4"/>
      <c r="E7" s="4"/>
      <c r="F7" s="4">
        <f>IF(D7&gt;0,E7/D7*100,0)</f>
        <v>0</v>
      </c>
      <c r="G7" s="4"/>
      <c r="H7" s="4">
        <f>IF(G7&gt;0,(E7-G7)/G7*100,0)</f>
        <v>0</v>
      </c>
      <c r="I7" s="5"/>
      <c r="J7" s="5"/>
      <c r="K7" s="5">
        <f>IF(I7&gt;0,J7/I7*100,0)</f>
        <v>0</v>
      </c>
      <c r="L7" s="5"/>
      <c r="M7" s="5">
        <f>IF(L7&gt;0,(J7-L7)/L7*100,0)</f>
        <v>0</v>
      </c>
    </row>
    <row r="8" spans="1:17">
      <c r="B8" s="9" t="s">
        <v>12</v>
      </c>
      <c r="C8" s="10" t="s">
        <v>10</v>
      </c>
      <c r="D8" s="4">
        <v>0</v>
      </c>
      <c r="E8" s="4">
        <v>0</v>
      </c>
      <c r="F8" s="4">
        <f>IF(D8&gt;0,E8/D8*100,0)</f>
        <v>0</v>
      </c>
      <c r="G8" s="4">
        <v>0</v>
      </c>
      <c r="H8" s="4">
        <f>IF(G8&gt;0,(E8-G8)/G8*100,0)</f>
        <v>0</v>
      </c>
      <c r="I8" s="5">
        <v>0</v>
      </c>
      <c r="J8" s="5">
        <v>3388</v>
      </c>
      <c r="K8" s="5">
        <f>IF(I8&gt;0,J8/I8*100,0)</f>
        <v>0</v>
      </c>
      <c r="L8" s="5">
        <v>0</v>
      </c>
      <c r="M8" s="5">
        <f>IF(L8&gt;0,(J8-L8)/L8*100,0)</f>
        <v>0</v>
      </c>
    </row>
    <row r="9" spans="1:17">
      <c r="B9" s="20"/>
      <c r="C9" s="21" t="s">
        <v>11</v>
      </c>
      <c r="D9" s="22">
        <v>0</v>
      </c>
      <c r="E9" s="22">
        <f>sum(E8:E8)</f>
        <v>0</v>
      </c>
      <c r="F9" s="22">
        <f>IF(D9&gt;0,E9/D9*100,0)</f>
        <v>0</v>
      </c>
      <c r="G9" s="22">
        <f>sum(G8:G8)</f>
        <v>0</v>
      </c>
      <c r="H9" s="22">
        <f>IF(G9&gt;0,(E9-G9)/G9*100,0)</f>
        <v>0</v>
      </c>
      <c r="I9" s="23">
        <v>0</v>
      </c>
      <c r="J9" s="23">
        <f>sum(J8:J8)</f>
        <v>3388</v>
      </c>
      <c r="K9" s="23">
        <f>IF(I9&gt;0,J9/I9*100,0)</f>
        <v>0</v>
      </c>
      <c r="L9" s="23">
        <f>sum(L8:L8)</f>
        <v>0</v>
      </c>
      <c r="M9" s="23">
        <f>IF(L9&gt;0,(J9-L9)/L9*100,0)</f>
        <v>0</v>
      </c>
    </row>
    <row r="10" spans="1:17">
      <c r="B10" s="9"/>
      <c r="C10" s="10"/>
      <c r="D10" s="4"/>
      <c r="E10" s="4"/>
      <c r="F10" s="4">
        <f>IF(D10&gt;0,E10/D10*100,0)</f>
        <v>0</v>
      </c>
      <c r="G10" s="4"/>
      <c r="H10" s="4">
        <f>IF(G10&gt;0,(E10-G10)/G10*100,0)</f>
        <v>0</v>
      </c>
      <c r="I10" s="5"/>
      <c r="J10" s="5"/>
      <c r="K10" s="5">
        <f>IF(I10&gt;0,J10/I10*100,0)</f>
        <v>0</v>
      </c>
      <c r="L10" s="5"/>
      <c r="M10" s="5">
        <f>IF(L10&gt;0,(J10-L10)/L10*100,0)</f>
        <v>0</v>
      </c>
    </row>
    <row r="11" spans="1:17">
      <c r="B11" s="9" t="s">
        <v>13</v>
      </c>
      <c r="C11" s="10" t="s">
        <v>10</v>
      </c>
      <c r="D11" s="4">
        <v>0</v>
      </c>
      <c r="E11" s="4">
        <v>0</v>
      </c>
      <c r="F11" s="4">
        <f>IF(D11&gt;0,E11/D11*100,0)</f>
        <v>0</v>
      </c>
      <c r="G11" s="4">
        <v>11100</v>
      </c>
      <c r="H11" s="4">
        <f>IF(G11&gt;0,(E11-G11)/G11*100,0)</f>
        <v>-100</v>
      </c>
      <c r="I11" s="5">
        <v>0</v>
      </c>
      <c r="J11" s="5">
        <v>10250</v>
      </c>
      <c r="K11" s="5">
        <f>IF(I11&gt;0,J11/I11*100,0)</f>
        <v>0</v>
      </c>
      <c r="L11" s="5">
        <v>11100</v>
      </c>
      <c r="M11" s="5">
        <f>IF(L11&gt;0,(J11-L11)/L11*100,0)</f>
        <v>-7.65765765765766</v>
      </c>
    </row>
    <row r="12" spans="1:17">
      <c r="B12" s="20"/>
      <c r="C12" s="21" t="s">
        <v>11</v>
      </c>
      <c r="D12" s="22">
        <v>0</v>
      </c>
      <c r="E12" s="22">
        <f>sum(E11:E11)</f>
        <v>0</v>
      </c>
      <c r="F12" s="22">
        <f>IF(D12&gt;0,E12/D12*100,0)</f>
        <v>0</v>
      </c>
      <c r="G12" s="22">
        <f>sum(G11:G11)</f>
        <v>11100</v>
      </c>
      <c r="H12" s="22">
        <f>IF(G12&gt;0,(E12-G12)/G12*100,0)</f>
        <v>-100</v>
      </c>
      <c r="I12" s="23">
        <v>0</v>
      </c>
      <c r="J12" s="23">
        <f>sum(J11:J11)</f>
        <v>10250</v>
      </c>
      <c r="K12" s="23">
        <f>IF(I12&gt;0,J12/I12*100,0)</f>
        <v>0</v>
      </c>
      <c r="L12" s="23">
        <f>sum(L11:L11)</f>
        <v>11100</v>
      </c>
      <c r="M12" s="23">
        <f>IF(L12&gt;0,(J12-L12)/L12*100,0)</f>
        <v>-7.65765765765766</v>
      </c>
    </row>
    <row r="13" spans="1:17">
      <c r="B13" s="9"/>
      <c r="C13" s="10"/>
      <c r="D13" s="4"/>
      <c r="E13" s="4"/>
      <c r="F13" s="4">
        <f>IF(D13&gt;0,E13/D13*100,0)</f>
        <v>0</v>
      </c>
      <c r="G13" s="4"/>
      <c r="H13" s="4">
        <f>IF(G13&gt;0,(E13-G13)/G13*100,0)</f>
        <v>0</v>
      </c>
      <c r="I13" s="5"/>
      <c r="J13" s="5"/>
      <c r="K13" s="5">
        <f>IF(I13&gt;0,J13/I13*100,0)</f>
        <v>0</v>
      </c>
      <c r="L13" s="5"/>
      <c r="M13" s="5">
        <f>IF(L13&gt;0,(J13-L13)/L13*100,0)</f>
        <v>0</v>
      </c>
    </row>
    <row r="14" spans="1:17">
      <c r="B14" s="9" t="s">
        <v>14</v>
      </c>
      <c r="C14" s="10" t="s">
        <v>10</v>
      </c>
      <c r="D14" s="4">
        <v>0</v>
      </c>
      <c r="E14" s="4">
        <v>0.0</v>
      </c>
      <c r="F14" s="4">
        <f>IF(D14&gt;0,E14/D14*100,0)</f>
        <v>0</v>
      </c>
      <c r="G14" s="4">
        <v>0.0</v>
      </c>
      <c r="H14" s="4">
        <f>IF(G14&gt;0,(E14-G14)/G14*100,0)</f>
        <v>0</v>
      </c>
      <c r="I14" s="5">
        <v>0</v>
      </c>
      <c r="J14" s="5">
        <v>0.0</v>
      </c>
      <c r="K14" s="5">
        <f>IF(I14&gt;0,J14/I14*100,0)</f>
        <v>0</v>
      </c>
      <c r="L14" s="5">
        <v>0.0</v>
      </c>
      <c r="M14" s="5">
        <f>IF(L14&gt;0,(J14-L14)/L14*100,0)</f>
        <v>0</v>
      </c>
    </row>
    <row r="15" spans="1:17">
      <c r="B15" s="20"/>
      <c r="C15" s="21" t="s">
        <v>11</v>
      </c>
      <c r="D15" s="22">
        <v>0</v>
      </c>
      <c r="E15" s="22">
        <f>sum(E14:E14)</f>
        <v>0</v>
      </c>
      <c r="F15" s="22">
        <f>IF(D15&gt;0,E15/D15*100,0)</f>
        <v>0</v>
      </c>
      <c r="G15" s="22">
        <f>sum(G14:G14)</f>
        <v>0</v>
      </c>
      <c r="H15" s="22">
        <f>IF(G15&gt;0,(E15-G15)/G15*100,0)</f>
        <v>0</v>
      </c>
      <c r="I15" s="23">
        <v>0</v>
      </c>
      <c r="J15" s="23">
        <f>sum(J14:J14)</f>
        <v>0</v>
      </c>
      <c r="K15" s="23">
        <f>IF(I15&gt;0,J15/I15*100,0)</f>
        <v>0</v>
      </c>
      <c r="L15" s="23">
        <f>sum(L14:L14)</f>
        <v>0</v>
      </c>
      <c r="M15" s="23">
        <f>IF(L15&gt;0,(J15-L15)/L15*100,0)</f>
        <v>0</v>
      </c>
    </row>
    <row r="16" spans="1:17">
      <c r="B16" s="9"/>
      <c r="C16" s="10"/>
      <c r="D16" s="4"/>
      <c r="E16" s="4"/>
      <c r="F16" s="4">
        <f>IF(D16&gt;0,E16/D16*100,0)</f>
        <v>0</v>
      </c>
      <c r="G16" s="4"/>
      <c r="H16" s="4">
        <f>IF(G16&gt;0,(E16-G16)/G16*100,0)</f>
        <v>0</v>
      </c>
      <c r="I16" s="5"/>
      <c r="J16" s="5"/>
      <c r="K16" s="5">
        <f>IF(I16&gt;0,J16/I16*100,0)</f>
        <v>0</v>
      </c>
      <c r="L16" s="5"/>
      <c r="M16" s="5">
        <f>IF(L16&gt;0,(J16-L16)/L16*100,0)</f>
        <v>0</v>
      </c>
    </row>
    <row r="17" spans="1:17">
      <c r="B17" s="9" t="s">
        <v>15</v>
      </c>
      <c r="C17" s="10" t="s">
        <v>10</v>
      </c>
      <c r="D17" s="4">
        <v>0</v>
      </c>
      <c r="E17" s="4">
        <v>0</v>
      </c>
      <c r="F17" s="4">
        <f>IF(D17&gt;0,E17/D17*100,0)</f>
        <v>0</v>
      </c>
      <c r="G17" s="4">
        <v>11100</v>
      </c>
      <c r="H17" s="4">
        <f>IF(G17&gt;0,(E17-G17)/G17*100,0)</f>
        <v>-100</v>
      </c>
      <c r="I17" s="5">
        <v>0</v>
      </c>
      <c r="J17" s="5">
        <v>10250</v>
      </c>
      <c r="K17" s="5">
        <f>IF(I17&gt;0,J17/I17*100,0)</f>
        <v>0</v>
      </c>
      <c r="L17" s="5">
        <v>11100</v>
      </c>
      <c r="M17" s="5">
        <f>IF(L17&gt;0,(J17-L17)/L17*100,0)</f>
        <v>-7.65765765765766</v>
      </c>
    </row>
    <row r="18" spans="1:17">
      <c r="B18" s="20"/>
      <c r="C18" s="21" t="s">
        <v>11</v>
      </c>
      <c r="D18" s="22">
        <v>0</v>
      </c>
      <c r="E18" s="22">
        <f>sum(E17:E17)</f>
        <v>0</v>
      </c>
      <c r="F18" s="22">
        <f>IF(D18&gt;0,E18/D18*100,0)</f>
        <v>0</v>
      </c>
      <c r="G18" s="22">
        <f>sum(G17:G17)</f>
        <v>11100</v>
      </c>
      <c r="H18" s="22">
        <f>IF(G18&gt;0,(E18-G18)/G18*100,0)</f>
        <v>-100</v>
      </c>
      <c r="I18" s="23">
        <v>0</v>
      </c>
      <c r="J18" s="23">
        <f>sum(J17:J17)</f>
        <v>10250</v>
      </c>
      <c r="K18" s="23">
        <f>IF(I18&gt;0,J18/I18*100,0)</f>
        <v>0</v>
      </c>
      <c r="L18" s="23">
        <f>sum(L17:L17)</f>
        <v>11100</v>
      </c>
      <c r="M18" s="23">
        <f>IF(L18&gt;0,(J18-L18)/L18*100,0)</f>
        <v>-7.65765765765766</v>
      </c>
    </row>
    <row r="19" spans="1:17">
      <c r="B19" s="9"/>
      <c r="C19" s="10"/>
      <c r="D19" s="4"/>
      <c r="E19" s="4"/>
      <c r="F19" s="4">
        <f>IF(D19&gt;0,E19/D19*100,0)</f>
        <v>0</v>
      </c>
      <c r="G19" s="4"/>
      <c r="H19" s="4">
        <f>IF(G19&gt;0,(E19-G19)/G19*100,0)</f>
        <v>0</v>
      </c>
      <c r="I19" s="5"/>
      <c r="J19" s="5"/>
      <c r="K19" s="5">
        <f>IF(I19&gt;0,J19/I19*100,0)</f>
        <v>0</v>
      </c>
      <c r="L19" s="5"/>
      <c r="M19" s="5">
        <f>IF(L19&gt;0,(J19-L19)/L19*100,0)</f>
        <v>0</v>
      </c>
    </row>
    <row r="20" spans="1:17">
      <c r="B20" s="9" t="s">
        <v>16</v>
      </c>
      <c r="C20" s="10" t="s">
        <v>10</v>
      </c>
      <c r="D20" s="4">
        <v>0</v>
      </c>
      <c r="E20" s="4">
        <v>0.0</v>
      </c>
      <c r="F20" s="4">
        <f>IF(D20&gt;0,E20/D20*100,0)</f>
        <v>0</v>
      </c>
      <c r="G20" s="4">
        <v>0.0</v>
      </c>
      <c r="H20" s="4">
        <f>IF(G20&gt;0,(E20-G20)/G20*100,0)</f>
        <v>0</v>
      </c>
      <c r="I20" s="5">
        <v>0</v>
      </c>
      <c r="J20" s="5">
        <v>0.0</v>
      </c>
      <c r="K20" s="5">
        <f>IF(I20&gt;0,J20/I20*100,0)</f>
        <v>0</v>
      </c>
      <c r="L20" s="5">
        <v>0.0</v>
      </c>
      <c r="M20" s="5">
        <f>IF(L20&gt;0,(J20-L20)/L20*100,0)</f>
        <v>0</v>
      </c>
    </row>
    <row r="21" spans="1:17">
      <c r="B21" s="20"/>
      <c r="C21" s="21" t="s">
        <v>11</v>
      </c>
      <c r="D21" s="22">
        <v>0</v>
      </c>
      <c r="E21" s="22">
        <f>sum(E20:E20)</f>
        <v>0</v>
      </c>
      <c r="F21" s="22">
        <f>IF(D21&gt;0,E21/D21*100,0)</f>
        <v>0</v>
      </c>
      <c r="G21" s="22">
        <f>sum(G20:G20)</f>
        <v>0</v>
      </c>
      <c r="H21" s="22">
        <f>IF(G21&gt;0,(E21-G21)/G21*100,0)</f>
        <v>0</v>
      </c>
      <c r="I21" s="23">
        <v>0</v>
      </c>
      <c r="J21" s="23">
        <f>sum(J20:J20)</f>
        <v>0</v>
      </c>
      <c r="K21" s="23">
        <f>IF(I21&gt;0,J21/I21*100,0)</f>
        <v>0</v>
      </c>
      <c r="L21" s="23">
        <f>sum(L20:L20)</f>
        <v>0</v>
      </c>
      <c r="M21" s="23">
        <f>IF(L21&gt;0,(J21-L21)/L21*100,0)</f>
        <v>0</v>
      </c>
    </row>
    <row r="22" spans="1:17">
      <c r="B22" s="9"/>
      <c r="C22" s="10"/>
      <c r="D22" s="4"/>
      <c r="E22" s="4"/>
      <c r="F22" s="4">
        <f>IF(D22&gt;0,E22/D22*100,0)</f>
        <v>0</v>
      </c>
      <c r="G22" s="4"/>
      <c r="H22" s="4">
        <f>IF(G22&gt;0,(E22-G22)/G22*100,0)</f>
        <v>0</v>
      </c>
      <c r="I22" s="5"/>
      <c r="J22" s="5"/>
      <c r="K22" s="5">
        <f>IF(I22&gt;0,J22/I22*100,0)</f>
        <v>0</v>
      </c>
      <c r="L22" s="5"/>
      <c r="M22" s="5">
        <f>IF(L22&gt;0,(J22-L22)/L22*100,0)</f>
        <v>0</v>
      </c>
    </row>
    <row r="23" spans="1:17">
      <c r="B23" s="9" t="s">
        <v>17</v>
      </c>
      <c r="C23" s="10" t="s">
        <v>10</v>
      </c>
      <c r="D23" s="4">
        <v>500000</v>
      </c>
      <c r="E23" s="4">
        <v>47701</v>
      </c>
      <c r="F23" s="4">
        <f>IF(D23&gt;0,E23/D23*100,0)</f>
        <v>9.5402</v>
      </c>
      <c r="G23" s="4">
        <v>343191.95000000001164</v>
      </c>
      <c r="H23" s="4">
        <f>IF(G23&gt;0,(E23-G23)/G23*100,0)</f>
        <v>-86.10078121004878</v>
      </c>
      <c r="I23" s="5">
        <v>4000000</v>
      </c>
      <c r="J23" s="5">
        <v>4566856.44000000040978</v>
      </c>
      <c r="K23" s="5">
        <f>IF(I23&gt;0,J23/I23*100,0)</f>
        <v>114.17141100000001</v>
      </c>
      <c r="L23" s="5">
        <v>3967396.039999998640269</v>
      </c>
      <c r="M23" s="5">
        <f>IF(L23&gt;0,(J23-L23)/L23*100,0)</f>
        <v>15.10966875895762</v>
      </c>
    </row>
    <row r="24" spans="1:17">
      <c r="B24" s="20"/>
      <c r="C24" s="21" t="s">
        <v>11</v>
      </c>
      <c r="D24" s="22">
        <v>500000</v>
      </c>
      <c r="E24" s="22">
        <f>sum(E23:E23)</f>
        <v>47701</v>
      </c>
      <c r="F24" s="22">
        <f>IF(D24&gt;0,E24/D24*100,0)</f>
        <v>9.5402</v>
      </c>
      <c r="G24" s="22">
        <f>sum(G23:G23)</f>
        <v>343191.95000000001164</v>
      </c>
      <c r="H24" s="22">
        <f>IF(G24&gt;0,(E24-G24)/G24*100,0)</f>
        <v>-86.10078121004878</v>
      </c>
      <c r="I24" s="23">
        <v>4000000</v>
      </c>
      <c r="J24" s="23">
        <f>sum(J23:J23)</f>
        <v>4566856.44000000040978</v>
      </c>
      <c r="K24" s="23">
        <f>IF(I24&gt;0,J24/I24*100,0)</f>
        <v>114.17141100000001</v>
      </c>
      <c r="L24" s="23">
        <f>sum(L23:L23)</f>
        <v>3967396.039999998640269</v>
      </c>
      <c r="M24" s="23">
        <f>IF(L24&gt;0,(J24-L24)/L24*100,0)</f>
        <v>15.10966875895762</v>
      </c>
    </row>
    <row r="25" spans="1:17">
      <c r="B25" s="9"/>
      <c r="C25" s="10"/>
      <c r="D25" s="4"/>
      <c r="E25" s="4"/>
      <c r="F25" s="4">
        <f>IF(D25&gt;0,E25/D25*100,0)</f>
        <v>0</v>
      </c>
      <c r="G25" s="4"/>
      <c r="H25" s="4">
        <f>IF(G25&gt;0,(E25-G25)/G25*100,0)</f>
        <v>0</v>
      </c>
      <c r="I25" s="5"/>
      <c r="J25" s="5"/>
      <c r="K25" s="5">
        <f>IF(I25&gt;0,J25/I25*100,0)</f>
        <v>0</v>
      </c>
      <c r="L25" s="5"/>
      <c r="M25" s="5">
        <f>IF(L25&gt;0,(J25-L25)/L25*100,0)</f>
        <v>0</v>
      </c>
    </row>
    <row r="26" spans="1:17">
      <c r="B26" s="9" t="s">
        <v>18</v>
      </c>
      <c r="C26" s="10" t="s">
        <v>10</v>
      </c>
      <c r="D26" s="4">
        <v>0</v>
      </c>
      <c r="E26" s="4">
        <v>0.0</v>
      </c>
      <c r="F26" s="4">
        <f>IF(D26&gt;0,E26/D26*100,0)</f>
        <v>0</v>
      </c>
      <c r="G26" s="4">
        <v>0.0</v>
      </c>
      <c r="H26" s="4">
        <f>IF(G26&gt;0,(E26-G26)/G26*100,0)</f>
        <v>0</v>
      </c>
      <c r="I26" s="5">
        <v>0</v>
      </c>
      <c r="J26" s="5">
        <v>0.0</v>
      </c>
      <c r="K26" s="5">
        <f>IF(I26&gt;0,J26/I26*100,0)</f>
        <v>0</v>
      </c>
      <c r="L26" s="5">
        <v>0.0</v>
      </c>
      <c r="M26" s="5">
        <f>IF(L26&gt;0,(J26-L26)/L26*100,0)</f>
        <v>0</v>
      </c>
    </row>
    <row r="27" spans="1:17">
      <c r="B27" s="20"/>
      <c r="C27" s="21" t="s">
        <v>11</v>
      </c>
      <c r="D27" s="22">
        <v>0</v>
      </c>
      <c r="E27" s="22">
        <f>sum(E26:E26)</f>
        <v>0</v>
      </c>
      <c r="F27" s="22">
        <f>IF(D27&gt;0,E27/D27*100,0)</f>
        <v>0</v>
      </c>
      <c r="G27" s="22">
        <f>sum(G26:G26)</f>
        <v>0</v>
      </c>
      <c r="H27" s="22">
        <f>IF(G27&gt;0,(E27-G27)/G27*100,0)</f>
        <v>0</v>
      </c>
      <c r="I27" s="23">
        <v>0</v>
      </c>
      <c r="J27" s="23">
        <f>sum(J26:J26)</f>
        <v>0</v>
      </c>
      <c r="K27" s="23">
        <f>IF(I27&gt;0,J27/I27*100,0)</f>
        <v>0</v>
      </c>
      <c r="L27" s="23">
        <f>sum(L26:L26)</f>
        <v>0</v>
      </c>
      <c r="M27" s="23">
        <f>IF(L27&gt;0,(J27-L27)/L27*100,0)</f>
        <v>0</v>
      </c>
    </row>
    <row r="28" spans="1:17">
      <c r="B28" s="9"/>
      <c r="C28" s="10"/>
      <c r="D28" s="4"/>
      <c r="E28" s="4"/>
      <c r="F28" s="4">
        <f>IF(D28&gt;0,E28/D28*100,0)</f>
        <v>0</v>
      </c>
      <c r="G28" s="4"/>
      <c r="H28" s="4">
        <f>IF(G28&gt;0,(E28-G28)/G28*100,0)</f>
        <v>0</v>
      </c>
      <c r="I28" s="5"/>
      <c r="J28" s="5"/>
      <c r="K28" s="5">
        <f>IF(I28&gt;0,J28/I28*100,0)</f>
        <v>0</v>
      </c>
      <c r="L28" s="5"/>
      <c r="M28" s="5">
        <f>IF(L28&gt;0,(J28-L28)/L28*100,0)</f>
        <v>0</v>
      </c>
    </row>
    <row r="29" spans="1:17">
      <c r="B29" s="9" t="s">
        <v>19</v>
      </c>
      <c r="C29" s="10" t="s">
        <v>10</v>
      </c>
      <c r="D29" s="4">
        <v>0</v>
      </c>
      <c r="E29" s="4">
        <v>23010.70000000000073</v>
      </c>
      <c r="F29" s="4">
        <f>IF(D29&gt;0,E29/D29*100,0)</f>
        <v>0</v>
      </c>
      <c r="G29" s="4">
        <v>0</v>
      </c>
      <c r="H29" s="4">
        <f>IF(G29&gt;0,(E29-G29)/G29*100,0)</f>
        <v>0</v>
      </c>
      <c r="I29" s="5">
        <v>0</v>
      </c>
      <c r="J29" s="5">
        <v>23018.90000000000146</v>
      </c>
      <c r="K29" s="5">
        <f>IF(I29&gt;0,J29/I29*100,0)</f>
        <v>0</v>
      </c>
      <c r="L29" s="5">
        <v>0</v>
      </c>
      <c r="M29" s="5">
        <f>IF(L29&gt;0,(J29-L29)/L29*100,0)</f>
        <v>0</v>
      </c>
    </row>
    <row r="30" spans="1:17">
      <c r="B30" s="20"/>
      <c r="C30" s="21" t="s">
        <v>11</v>
      </c>
      <c r="D30" s="22">
        <v>0</v>
      </c>
      <c r="E30" s="22">
        <f>sum(E29:E29)</f>
        <v>23010.70000000000073</v>
      </c>
      <c r="F30" s="22">
        <f>IF(D30&gt;0,E30/D30*100,0)</f>
        <v>0</v>
      </c>
      <c r="G30" s="22">
        <f>sum(G29:G29)</f>
        <v>0</v>
      </c>
      <c r="H30" s="22">
        <f>IF(G30&gt;0,(E30-G30)/G30*100,0)</f>
        <v>0</v>
      </c>
      <c r="I30" s="23">
        <v>0</v>
      </c>
      <c r="J30" s="23">
        <f>sum(J29:J29)</f>
        <v>23018.90000000000146</v>
      </c>
      <c r="K30" s="23">
        <f>IF(I30&gt;0,J30/I30*100,0)</f>
        <v>0</v>
      </c>
      <c r="L30" s="23">
        <f>sum(L29:L29)</f>
        <v>0</v>
      </c>
      <c r="M30" s="23">
        <f>IF(L30&gt;0,(J30-L30)/L30*100,0)</f>
        <v>0</v>
      </c>
    </row>
    <row r="31" spans="1:17">
      <c r="B31" s="9"/>
      <c r="C31" s="10"/>
      <c r="D31" s="4"/>
      <c r="E31" s="4"/>
      <c r="F31" s="4">
        <f>IF(D31&gt;0,E31/D31*100,0)</f>
        <v>0</v>
      </c>
      <c r="G31" s="4"/>
      <c r="H31" s="4">
        <f>IF(G31&gt;0,(E31-G31)/G31*100,0)</f>
        <v>0</v>
      </c>
      <c r="I31" s="5"/>
      <c r="J31" s="5"/>
      <c r="K31" s="5">
        <f>IF(I31&gt;0,J31/I31*100,0)</f>
        <v>0</v>
      </c>
      <c r="L31" s="5"/>
      <c r="M31" s="5">
        <f>IF(L31&gt;0,(J31-L31)/L31*100,0)</f>
        <v>0</v>
      </c>
    </row>
    <row r="32" spans="1:17">
      <c r="B32" s="9" t="s">
        <v>20</v>
      </c>
      <c r="C32" s="10" t="s">
        <v>10</v>
      </c>
      <c r="D32" s="4">
        <v>0</v>
      </c>
      <c r="E32" s="4">
        <v>0.0</v>
      </c>
      <c r="F32" s="4">
        <f>IF(D32&gt;0,E32/D32*100,0)</f>
        <v>0</v>
      </c>
      <c r="G32" s="4">
        <v>0.0</v>
      </c>
      <c r="H32" s="4">
        <f>IF(G32&gt;0,(E32-G32)/G32*100,0)</f>
        <v>0</v>
      </c>
      <c r="I32" s="5">
        <v>0</v>
      </c>
      <c r="J32" s="5">
        <v>0.0</v>
      </c>
      <c r="K32" s="5">
        <f>IF(I32&gt;0,J32/I32*100,0)</f>
        <v>0</v>
      </c>
      <c r="L32" s="5">
        <v>0.0</v>
      </c>
      <c r="M32" s="5">
        <f>IF(L32&gt;0,(J32-L32)/L32*100,0)</f>
        <v>0</v>
      </c>
    </row>
    <row r="33" spans="1:17">
      <c r="B33" s="20"/>
      <c r="C33" s="21" t="s">
        <v>11</v>
      </c>
      <c r="D33" s="22">
        <v>0</v>
      </c>
      <c r="E33" s="22">
        <f>sum(E32:E32)</f>
        <v>0</v>
      </c>
      <c r="F33" s="22">
        <f>IF(D33&gt;0,E33/D33*100,0)</f>
        <v>0</v>
      </c>
      <c r="G33" s="22">
        <f>sum(G32:G32)</f>
        <v>0</v>
      </c>
      <c r="H33" s="22">
        <f>IF(G33&gt;0,(E33-G33)/G33*100,0)</f>
        <v>0</v>
      </c>
      <c r="I33" s="23">
        <v>0</v>
      </c>
      <c r="J33" s="23">
        <f>sum(J32:J32)</f>
        <v>0</v>
      </c>
      <c r="K33" s="23">
        <f>IF(I33&gt;0,J33/I33*100,0)</f>
        <v>0</v>
      </c>
      <c r="L33" s="23">
        <f>sum(L32:L32)</f>
        <v>0</v>
      </c>
      <c r="M33" s="23">
        <f>IF(L33&gt;0,(J33-L33)/L33*100,0)</f>
        <v>0</v>
      </c>
    </row>
    <row r="34" spans="1:17">
      <c r="B34" s="9"/>
      <c r="C34" s="10"/>
      <c r="D34" s="4"/>
      <c r="E34" s="4"/>
      <c r="F34" s="4">
        <f>IF(D34&gt;0,E34/D34*100,0)</f>
        <v>0</v>
      </c>
      <c r="G34" s="4"/>
      <c r="H34" s="4">
        <f>IF(G34&gt;0,(E34-G34)/G34*100,0)</f>
        <v>0</v>
      </c>
      <c r="I34" s="5"/>
      <c r="J34" s="5"/>
      <c r="K34" s="5">
        <f>IF(I34&gt;0,J34/I34*100,0)</f>
        <v>0</v>
      </c>
      <c r="L34" s="5"/>
      <c r="M34" s="5">
        <f>IF(L34&gt;0,(J34-L34)/L34*100,0)</f>
        <v>0</v>
      </c>
    </row>
    <row r="35" spans="1:17">
      <c r="B35" s="9" t="s">
        <v>21</v>
      </c>
      <c r="C35" s="10" t="s">
        <v>22</v>
      </c>
      <c r="D35" s="4">
        <v>0</v>
      </c>
      <c r="E35" s="4">
        <v>0.0</v>
      </c>
      <c r="F35" s="4">
        <f>IF(D35&gt;0,E35/D35*100,0)</f>
        <v>0</v>
      </c>
      <c r="G35" s="4">
        <v>0.0</v>
      </c>
      <c r="H35" s="4">
        <f>IF(G35&gt;0,(E35-G35)/G35*100,0)</f>
        <v>0</v>
      </c>
      <c r="I35" s="5">
        <v>0</v>
      </c>
      <c r="J35" s="5">
        <v>0.0</v>
      </c>
      <c r="K35" s="5">
        <f>IF(I35&gt;0,J35/I35*100,0)</f>
        <v>0</v>
      </c>
      <c r="L35" s="5">
        <v>0.0</v>
      </c>
      <c r="M35" s="5">
        <f>IF(L35&gt;0,(J35-L35)/L35*100,0)</f>
        <v>0</v>
      </c>
    </row>
    <row r="36" spans="1:17">
      <c r="B36" s="9" t="s">
        <v>21</v>
      </c>
      <c r="C36" s="10" t="s">
        <v>23</v>
      </c>
      <c r="D36" s="4">
        <v>0</v>
      </c>
      <c r="E36" s="4">
        <v>0.0</v>
      </c>
      <c r="F36" s="4">
        <f>IF(D36&gt;0,E36/D36*100,0)</f>
        <v>0</v>
      </c>
      <c r="G36" s="4">
        <v>0.0</v>
      </c>
      <c r="H36" s="4">
        <f>IF(G36&gt;0,(E36-G36)/G36*100,0)</f>
        <v>0</v>
      </c>
      <c r="I36" s="5">
        <v>0</v>
      </c>
      <c r="J36" s="5">
        <v>0.0</v>
      </c>
      <c r="K36" s="5">
        <f>IF(I36&gt;0,J36/I36*100,0)</f>
        <v>0</v>
      </c>
      <c r="L36" s="5">
        <v>0.0</v>
      </c>
      <c r="M36" s="5">
        <f>IF(L36&gt;0,(J36-L36)/L36*100,0)</f>
        <v>0</v>
      </c>
    </row>
    <row r="37" spans="1:17">
      <c r="B37" s="20"/>
      <c r="C37" s="21" t="s">
        <v>11</v>
      </c>
      <c r="D37" s="22">
        <v>0</v>
      </c>
      <c r="E37" s="22">
        <f>sum(E35:E36)</f>
        <v>0</v>
      </c>
      <c r="F37" s="22">
        <f>IF(D37&gt;0,E37/D37*100,0)</f>
        <v>0</v>
      </c>
      <c r="G37" s="22">
        <f>sum(G35:G36)</f>
        <v>0</v>
      </c>
      <c r="H37" s="22">
        <f>IF(G37&gt;0,(E37-G37)/G37*100,0)</f>
        <v>0</v>
      </c>
      <c r="I37" s="23">
        <v>0</v>
      </c>
      <c r="J37" s="23">
        <f>sum(J35:J36)</f>
        <v>0</v>
      </c>
      <c r="K37" s="23">
        <f>IF(I37&gt;0,J37/I37*100,0)</f>
        <v>0</v>
      </c>
      <c r="L37" s="23">
        <f>sum(L35:L36)</f>
        <v>0</v>
      </c>
      <c r="M37" s="23">
        <f>IF(L37&gt;0,(J37-L37)/L37*100,0)</f>
        <v>0</v>
      </c>
    </row>
    <row r="38" spans="1:17">
      <c r="B38" s="9"/>
      <c r="C38" s="10"/>
      <c r="D38" s="4"/>
      <c r="E38" s="4"/>
      <c r="F38" s="4">
        <f>IF(D38&gt;0,E38/D38*100,0)</f>
        <v>0</v>
      </c>
      <c r="G38" s="4"/>
      <c r="H38" s="4">
        <f>IF(G38&gt;0,(E38-G38)/G38*100,0)</f>
        <v>0</v>
      </c>
      <c r="I38" s="5"/>
      <c r="J38" s="5"/>
      <c r="K38" s="5">
        <f>IF(I38&gt;0,J38/I38*100,0)</f>
        <v>0</v>
      </c>
      <c r="L38" s="5"/>
      <c r="M38" s="5">
        <f>IF(L38&gt;0,(J38-L38)/L38*100,0)</f>
        <v>0</v>
      </c>
    </row>
    <row r="39" spans="1:17">
      <c r="B39" s="9" t="s">
        <v>24</v>
      </c>
      <c r="C39" s="10" t="s">
        <v>10</v>
      </c>
      <c r="D39" s="4">
        <v>1166666.66666666674428</v>
      </c>
      <c r="E39" s="4">
        <v>295558.39999999996508</v>
      </c>
      <c r="F39" s="4">
        <f>IF(D39&gt;0,E39/D39*100,0)</f>
        <v>25.33357714285714</v>
      </c>
      <c r="G39" s="4">
        <v>1133616.69999999995343</v>
      </c>
      <c r="H39" s="4">
        <f>IF(G39&gt;0,(E39-G39)/G39*100,0)</f>
        <v>-73.92783645477348</v>
      </c>
      <c r="I39" s="5">
        <v>9333333.33333333395422</v>
      </c>
      <c r="J39" s="5">
        <v>6094517.62999999988824</v>
      </c>
      <c r="K39" s="5">
        <f>IF(I39&gt;0,J39/I39*100,0)</f>
        <v>65.29840317857142</v>
      </c>
      <c r="L39" s="5">
        <v>7461776.16000000014901</v>
      </c>
      <c r="M39" s="5">
        <f>IF(L39&gt;0,(J39-L39)/L39*100,0)</f>
        <v>-18.32349966927982</v>
      </c>
    </row>
    <row r="40" spans="1:17">
      <c r="B40" s="20"/>
      <c r="C40" s="21" t="s">
        <v>11</v>
      </c>
      <c r="D40" s="22">
        <v>1166666.66666666674428</v>
      </c>
      <c r="E40" s="22">
        <f>sum(E39:E39)</f>
        <v>295558.39999999996508</v>
      </c>
      <c r="F40" s="22">
        <f>IF(D40&gt;0,E40/D40*100,0)</f>
        <v>25.33357714285714</v>
      </c>
      <c r="G40" s="22">
        <f>sum(G39:G39)</f>
        <v>1133616.69999999995343</v>
      </c>
      <c r="H40" s="22">
        <f>IF(G40&gt;0,(E40-G40)/G40*100,0)</f>
        <v>-73.92783645477348</v>
      </c>
      <c r="I40" s="23">
        <v>9333333.33333333395422</v>
      </c>
      <c r="J40" s="23">
        <f>sum(J39:J39)</f>
        <v>6094517.62999999988824</v>
      </c>
      <c r="K40" s="23">
        <f>IF(I40&gt;0,J40/I40*100,0)</f>
        <v>65.29840317857142</v>
      </c>
      <c r="L40" s="23">
        <f>sum(L39:L39)</f>
        <v>7461776.16000000014901</v>
      </c>
      <c r="M40" s="23">
        <f>IF(L40&gt;0,(J40-L40)/L40*100,0)</f>
        <v>-18.32349966927982</v>
      </c>
    </row>
    <row r="41" spans="1:17">
      <c r="B41" s="9"/>
      <c r="C41" s="10"/>
      <c r="D41" s="4"/>
      <c r="E41" s="4"/>
      <c r="F41" s="4">
        <f>IF(D41&gt;0,E41/D41*100,0)</f>
        <v>0</v>
      </c>
      <c r="G41" s="4"/>
      <c r="H41" s="4">
        <f>IF(G41&gt;0,(E41-G41)/G41*100,0)</f>
        <v>0</v>
      </c>
      <c r="I41" s="5"/>
      <c r="J41" s="5"/>
      <c r="K41" s="5">
        <f>IF(I41&gt;0,J41/I41*100,0)</f>
        <v>0</v>
      </c>
      <c r="L41" s="5"/>
      <c r="M41" s="5">
        <f>IF(L41&gt;0,(J41-L41)/L41*100,0)</f>
        <v>0</v>
      </c>
    </row>
    <row r="42" spans="1:17">
      <c r="B42" s="9" t="s">
        <v>25</v>
      </c>
      <c r="C42" s="10" t="s">
        <v>10</v>
      </c>
      <c r="D42" s="4">
        <v>1666666.66666666674428</v>
      </c>
      <c r="E42" s="4">
        <v>366270.099999999976717</v>
      </c>
      <c r="F42" s="4">
        <f>IF(D42&gt;0,E42/D42*100,0)</f>
        <v>21.976206</v>
      </c>
      <c r="G42" s="4">
        <v>1487908.64999999990687</v>
      </c>
      <c r="H42" s="4">
        <f>IF(G42&gt;0,(E42-G42)/G42*100,0)</f>
        <v>-75.3835626938522</v>
      </c>
      <c r="I42" s="5">
        <v>13333333.33333333395422</v>
      </c>
      <c r="J42" s="5">
        <v>11281555.97000000067055</v>
      </c>
      <c r="K42" s="5">
        <f>IF(I42&gt;0,J42/I42*100,0)</f>
        <v>84.611669775</v>
      </c>
      <c r="L42" s="5">
        <v>12229472.20000000484288</v>
      </c>
      <c r="M42" s="5">
        <f>IF(L42&gt;0,(J42-L42)/L42*100,0)</f>
        <v>-7.75108045954758</v>
      </c>
    </row>
    <row r="43" spans="1:17">
      <c r="B43" s="9" t="s">
        <v>25</v>
      </c>
      <c r="C43" s="10" t="s">
        <v>22</v>
      </c>
      <c r="D43" s="4">
        <v>0</v>
      </c>
      <c r="E43" s="4">
        <v>0.0</v>
      </c>
      <c r="F43" s="4">
        <f>IF(D43&gt;0,E43/D43*100,0)</f>
        <v>0</v>
      </c>
      <c r="G43" s="4">
        <v>0.0</v>
      </c>
      <c r="H43" s="4">
        <f>IF(G43&gt;0,(E43-G43)/G43*100,0)</f>
        <v>0</v>
      </c>
      <c r="I43" s="5">
        <v>0</v>
      </c>
      <c r="J43" s="5">
        <v>0.0</v>
      </c>
      <c r="K43" s="5">
        <f>IF(I43&gt;0,J43/I43*100,0)</f>
        <v>0</v>
      </c>
      <c r="L43" s="5">
        <v>0.0</v>
      </c>
      <c r="M43" s="5">
        <f>IF(L43&gt;0,(J43-L43)/L43*100,0)</f>
        <v>0</v>
      </c>
    </row>
    <row r="44" spans="1:17">
      <c r="B44" s="9" t="s">
        <v>25</v>
      </c>
      <c r="C44" s="10" t="s">
        <v>23</v>
      </c>
      <c r="D44" s="4">
        <v>0</v>
      </c>
      <c r="E44" s="4">
        <v>0.0</v>
      </c>
      <c r="F44" s="4">
        <f>IF(D44&gt;0,E44/D44*100,0)</f>
        <v>0</v>
      </c>
      <c r="G44" s="4">
        <v>0.0</v>
      </c>
      <c r="H44" s="4">
        <f>IF(G44&gt;0,(E44-G44)/G44*100,0)</f>
        <v>0</v>
      </c>
      <c r="I44" s="5">
        <v>0</v>
      </c>
      <c r="J44" s="5">
        <v>0.0</v>
      </c>
      <c r="K44" s="5">
        <f>IF(I44&gt;0,J44/I44*100,0)</f>
        <v>0</v>
      </c>
      <c r="L44" s="5">
        <v>0.0</v>
      </c>
      <c r="M44" s="5">
        <f>IF(L44&gt;0,(J44-L44)/L44*100,0)</f>
        <v>0</v>
      </c>
    </row>
    <row r="45" spans="1:17">
      <c r="B45" s="20"/>
      <c r="C45" s="21" t="s">
        <v>26</v>
      </c>
      <c r="D45" s="22">
        <v>1666666.66666666674428</v>
      </c>
      <c r="E45" s="22">
        <f>sum(E42:E44)</f>
        <v>366270.099999999976717</v>
      </c>
      <c r="F45" s="22">
        <f>IF(D45&gt;0,E45/D45*100,0)</f>
        <v>21.976206</v>
      </c>
      <c r="G45" s="22">
        <f>sum(G42:G44)</f>
        <v>1487908.64999999990687</v>
      </c>
      <c r="H45" s="22">
        <f>IF(G45&gt;0,(E45-G45)/G45*100,0)</f>
        <v>-75.3835626938522</v>
      </c>
      <c r="I45" s="23">
        <v>13333333.33333333395422</v>
      </c>
      <c r="J45" s="23">
        <f>sum(J42:J44)</f>
        <v>11281555.97000000067055</v>
      </c>
      <c r="K45" s="23">
        <f>IF(I45&gt;0,J45/I45*100,0)</f>
        <v>84.611669775</v>
      </c>
      <c r="L45" s="23">
        <f>sum(L42:L44)</f>
        <v>12229472.20000000484288</v>
      </c>
      <c r="M45" s="23">
        <f>IF(L45&gt;0,(J45-L45)/L45*100,0)</f>
        <v>-7.75108045954758</v>
      </c>
    </row>
    <row r="46" spans="1:17">
      <c r="B46" s="9"/>
      <c r="C46" s="10"/>
      <c r="D46" s="4"/>
      <c r="E46" s="4"/>
      <c r="F46" s="4">
        <f>IF(D46&gt;0,E46/D46*100,0)</f>
        <v>0</v>
      </c>
      <c r="G46" s="4"/>
      <c r="H46" s="4">
        <f>IF(G46&gt;0,(E46-G46)/G46*100,0)</f>
        <v>0</v>
      </c>
      <c r="I46" s="5"/>
      <c r="J46" s="5"/>
      <c r="K46" s="5">
        <f>IF(I46&gt;0,J46/I46*100,0)</f>
        <v>0</v>
      </c>
      <c r="L46" s="5"/>
      <c r="M46" s="5">
        <f>IF(L46&gt;0,(J46-L46)/L46*100,0)</f>
        <v>0</v>
      </c>
    </row>
  </sheetData>
  <mergeCells>
    <mergeCell ref="B2:B3"/>
    <mergeCell ref="C2:C3"/>
    <mergeCell ref="D2:H2"/>
    <mergeCell ref="I2:M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rajeev nair</dc:creator>
  <cp:lastModifiedBy>Sreenesh Shenoy</cp:lastModifiedBy>
  <dcterms:created xsi:type="dcterms:W3CDTF">2024-02-05T16:52:48+00:00</dcterms:created>
  <dcterms:modified xsi:type="dcterms:W3CDTF">2026-07-23T11:14:41+00:00</dcterms:modified>
  <dc:title/>
  <dc:description/>
  <dc:subject/>
  <cp:keywords/>
  <cp:category/>
</cp:coreProperties>
</file>