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<sst xmlns="http://schemas.openxmlformats.org/spreadsheetml/2006/main" uniqueCount="32">
  <si>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EAST INDIA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</si>
  <si>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</si>
  <si>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</si>
  <si>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</si>
  <si>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</si>
  <si>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</si>
  <si>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</si>
  <si>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</si>
  <si>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</si>
  <si>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Honeywell</t>
  </si>
  <si>
    <t>MAINAK DATTA</t>
  </si>
  <si>
    <t>MANOSHI ROY(RESIGNED)</t>
  </si>
  <si>
    <t>SAMRAT H B</t>
  </si>
  <si>
    <t>SAMRAT HABIBULLAH BILALLI</t>
  </si>
  <si>
    <t>SOURANGSU PAUL</t>
  </si>
  <si>
    <t>SRIKANTA BEHERA</t>
  </si>
  <si>
    <t>BU Total</t>
  </si>
  <si>
    <t>BoxP</t>
  </si>
  <si>
    <t>Datalogic ADC</t>
  </si>
  <si>
    <t>Datalogic FA</t>
  </si>
  <si>
    <t>Datalogic TOT</t>
  </si>
  <si>
    <t>SEUIC</t>
  </si>
  <si>
    <t>Consumable</t>
  </si>
  <si>
    <t>POS</t>
  </si>
  <si>
    <t>RFID</t>
  </si>
  <si>
    <t>Software</t>
  </si>
  <si>
    <t>Support</t>
  </si>
  <si>
    <t>SUPPORT</t>
  </si>
  <si>
    <t>SFS</t>
  </si>
  <si>
    <t>D&amp;P</t>
  </si>
  <si>
    <t>Total</t>
  </si>
  <si>
    <t>Grand Total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</si>
</sst>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/>
    <xf xfId="0" fontId="0" numFmtId="0" fillId="2" borderId="1" applyFont="0" applyNumberFormat="0" applyFill="1" applyBorder="1" applyAlignment="0"/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3" borderId="8" applyFont="1" applyNumberFormat="0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0"/>
    <xf xfId="0" fontId="1" numFmtId="0" fillId="2" borderId="1" applyFont="1" applyNumberFormat="0" applyFill="1" applyBorder="1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6"/>
  <sheetViews>
    <sheetView tabSelected="1" workbookViewId="0" showGridLines="true" showRowColHeaders="1">
      <pane xSplit="3" ySplit="3" activePane="bottomRight" state="frozen" topLeftCell="E4"/>
      <selection pane="bottomRight" activeCell="B106" sqref="B106:M106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12" t="s">
        <v>1</v>
      </c>
      <c r="C2" s="14" t="s">
        <v>2</v>
      </c>
      <c r="D2" s="16" t="s">
        <v>3</v>
      </c>
      <c r="E2" s="17"/>
      <c r="F2" s="17"/>
      <c r="G2" s="17"/>
      <c r="H2" s="18"/>
      <c r="I2" s="19" t="s">
        <v>4</v>
      </c>
      <c r="J2" s="19"/>
      <c r="K2" s="19"/>
      <c r="L2" s="19"/>
      <c r="M2" s="19"/>
    </row>
    <row r="3" spans="1:17" s="3" customFormat="1">
      <c r="B3" s="13"/>
      <c r="C3" s="15"/>
      <c r="D3" s="7" t="s">
        <v>5</v>
      </c>
      <c r="E3" s="7" t="s">
        <v>6</v>
      </c>
      <c r="F3" s="11" t="s">
        <v>7</v>
      </c>
      <c r="G3" s="11">
        <v>2025</v>
      </c>
      <c r="H3" s="11" t="s">
        <v>8</v>
      </c>
      <c r="I3" s="8" t="s">
        <v>5</v>
      </c>
      <c r="J3" s="8" t="s">
        <v>6</v>
      </c>
      <c r="K3" s="8" t="s">
        <v>7</v>
      </c>
      <c r="L3" s="8">
        <v>2025</v>
      </c>
      <c r="M3" s="8" t="s">
        <v>8</v>
      </c>
    </row>
    <row r="4" spans="1:17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1:17">
      <c r="B5" s="9" t="s">
        <v>9</v>
      </c>
      <c r="C5" s="10" t="s">
        <v>10</v>
      </c>
      <c r="D5" s="4">
        <v>0</v>
      </c>
      <c r="E5" s="4">
        <v>0.0</v>
      </c>
      <c r="F5" s="4">
        <f>IF(D5&gt;0,E5/D5*100,0)</f>
        <v>0</v>
      </c>
      <c r="G5" s="4">
        <v>0.0</v>
      </c>
      <c r="H5" s="4">
        <f>IF(G5&gt;0,(E5-G5)/G5*100,0)</f>
        <v>0</v>
      </c>
      <c r="I5" s="5">
        <v>0</v>
      </c>
      <c r="J5" s="5">
        <v>0.0</v>
      </c>
      <c r="K5" s="5">
        <f>IF(I5&gt;0,J5/I5*100,0)</f>
        <v>0</v>
      </c>
      <c r="L5" s="5">
        <v>0.0</v>
      </c>
      <c r="M5" s="5">
        <f>IF(L5&gt;0,(J5-L5)/L5*100,0)</f>
        <v>0</v>
      </c>
    </row>
    <row r="6" spans="1:17">
      <c r="B6" s="9" t="s">
        <v>9</v>
      </c>
      <c r="C6" s="10" t="s">
        <v>11</v>
      </c>
      <c r="D6" s="4">
        <v>0</v>
      </c>
      <c r="E6" s="4">
        <v>0</v>
      </c>
      <c r="F6" s="4">
        <f>IF(D6&gt;0,E6/D6*100,0)</f>
        <v>0</v>
      </c>
      <c r="G6" s="4">
        <v>699000</v>
      </c>
      <c r="H6" s="4">
        <f>IF(G6&gt;0,(E6-G6)/G6*100,0)</f>
        <v>-100</v>
      </c>
      <c r="I6" s="5">
        <v>0</v>
      </c>
      <c r="J6" s="5">
        <v>0</v>
      </c>
      <c r="K6" s="5">
        <f>IF(I6&gt;0,J6/I6*100,0)</f>
        <v>0</v>
      </c>
      <c r="L6" s="5">
        <v>1615830</v>
      </c>
      <c r="M6" s="5">
        <f>IF(L6&gt;0,(J6-L6)/L6*100,0)</f>
        <v>-100</v>
      </c>
    </row>
    <row r="7" spans="1:17">
      <c r="B7" s="9" t="s">
        <v>9</v>
      </c>
      <c r="C7" s="10" t="s">
        <v>12</v>
      </c>
      <c r="D7" s="4">
        <v>0</v>
      </c>
      <c r="E7" s="4">
        <v>0.0</v>
      </c>
      <c r="F7" s="4">
        <f>IF(D7&gt;0,E7/D7*100,0)</f>
        <v>0</v>
      </c>
      <c r="G7" s="4">
        <v>0.0</v>
      </c>
      <c r="H7" s="4">
        <f>IF(G7&gt;0,(E7-G7)/G7*100,0)</f>
        <v>0</v>
      </c>
      <c r="I7" s="5">
        <v>0</v>
      </c>
      <c r="J7" s="5">
        <v>0.0</v>
      </c>
      <c r="K7" s="5">
        <f>IF(I7&gt;0,J7/I7*100,0)</f>
        <v>0</v>
      </c>
      <c r="L7" s="5">
        <v>0.0</v>
      </c>
      <c r="M7" s="5">
        <f>IF(L7&gt;0,(J7-L7)/L7*100,0)</f>
        <v>0</v>
      </c>
    </row>
    <row r="8" spans="1:17">
      <c r="B8" s="9" t="s">
        <v>9</v>
      </c>
      <c r="C8" s="10" t="s">
        <v>13</v>
      </c>
      <c r="D8" s="4">
        <v>0</v>
      </c>
      <c r="E8" s="4">
        <v>0</v>
      </c>
      <c r="F8" s="4">
        <f>IF(D8&gt;0,E8/D8*100,0)</f>
        <v>0</v>
      </c>
      <c r="G8" s="4">
        <v>0</v>
      </c>
      <c r="H8" s="4">
        <f>IF(G8&gt;0,(E8-G8)/G8*100,0)</f>
        <v>0</v>
      </c>
      <c r="I8" s="5">
        <v>0</v>
      </c>
      <c r="J8" s="5">
        <v>0</v>
      </c>
      <c r="K8" s="5">
        <f>IF(I8&gt;0,J8/I8*100,0)</f>
        <v>0</v>
      </c>
      <c r="L8" s="5">
        <v>0</v>
      </c>
      <c r="M8" s="5">
        <f>IF(L8&gt;0,(J8-L8)/L8*100,0)</f>
        <v>0</v>
      </c>
    </row>
    <row r="9" spans="1:17">
      <c r="B9" s="9" t="s">
        <v>9</v>
      </c>
      <c r="C9" s="10" t="s">
        <v>14</v>
      </c>
      <c r="D9" s="4">
        <v>916666.66666666662786</v>
      </c>
      <c r="E9" s="4">
        <v>70600</v>
      </c>
      <c r="F9" s="4">
        <f>IF(D9&gt;0,E9/D9*100,0)</f>
        <v>7.70181818181818</v>
      </c>
      <c r="G9" s="4">
        <v>211600</v>
      </c>
      <c r="H9" s="4">
        <f>IF(G9&gt;0,(E9-G9)/G9*100,0)</f>
        <v>-66.63516068052931</v>
      </c>
      <c r="I9" s="5">
        <v>7333333.33333333302289</v>
      </c>
      <c r="J9" s="5">
        <v>6218085</v>
      </c>
      <c r="K9" s="5">
        <f>IF(I9&gt;0,J9/I9*100,0)</f>
        <v>84.79206818181818</v>
      </c>
      <c r="L9" s="5">
        <v>14703754.45000000111759</v>
      </c>
      <c r="M9" s="5">
        <f>IF(L9&gt;0,(J9-L9)/L9*100,0)</f>
        <v>-57.71090287759804</v>
      </c>
    </row>
    <row r="10" spans="1:17">
      <c r="B10" s="9" t="s">
        <v>9</v>
      </c>
      <c r="C10" s="10" t="s">
        <v>15</v>
      </c>
      <c r="D10" s="4">
        <v>250000</v>
      </c>
      <c r="E10" s="4">
        <v>0</v>
      </c>
      <c r="F10" s="4">
        <f>IF(D10&gt;0,E10/D10*100,0)</f>
        <v>0</v>
      </c>
      <c r="G10" s="4">
        <v>0</v>
      </c>
      <c r="H10" s="4">
        <f>IF(G10&gt;0,(E10-G10)/G10*100,0)</f>
        <v>0</v>
      </c>
      <c r="I10" s="5">
        <v>2000000</v>
      </c>
      <c r="J10" s="5">
        <v>14350</v>
      </c>
      <c r="K10" s="5">
        <f>IF(I10&gt;0,J10/I10*100,0)</f>
        <v>0.7175</v>
      </c>
      <c r="L10" s="5">
        <v>0</v>
      </c>
      <c r="M10" s="5">
        <f>IF(L10&gt;0,(J10-L10)/L10*100,0)</f>
        <v>0</v>
      </c>
    </row>
    <row r="11" spans="1:17">
      <c r="B11" s="20"/>
      <c r="C11" s="21" t="s">
        <v>16</v>
      </c>
      <c r="D11" s="22">
        <v>1416666.66666666674428</v>
      </c>
      <c r="E11" s="22">
        <f>sum(E5:E10)</f>
        <v>70600</v>
      </c>
      <c r="F11" s="22">
        <f>IF(D11&gt;0,E11/D11*100,0)</f>
        <v>4.98352941176471</v>
      </c>
      <c r="G11" s="22">
        <f>sum(G5:G10)</f>
        <v>910600</v>
      </c>
      <c r="H11" s="22">
        <f>IF(G11&gt;0,(E11-G11)/G11*100,0)</f>
        <v>-92.24687019547551</v>
      </c>
      <c r="I11" s="23">
        <v>11333333.33333333395422</v>
      </c>
      <c r="J11" s="23">
        <f>sum(J5:J10)</f>
        <v>6232435</v>
      </c>
      <c r="K11" s="23">
        <f>IF(I11&gt;0,J11/I11*100,0)</f>
        <v>54.99207352941177</v>
      </c>
      <c r="L11" s="23">
        <f>sum(L5:L10)</f>
        <v>16319584.45000000111759</v>
      </c>
      <c r="M11" s="23">
        <f>IF(L11&gt;0,(J11-L11)/L11*100,0)</f>
        <v>-61.81008763369584</v>
      </c>
    </row>
    <row r="12" spans="1:17">
      <c r="B12" s="9"/>
      <c r="C12" s="10"/>
      <c r="D12" s="4"/>
      <c r="E12" s="4"/>
      <c r="F12" s="4">
        <f>IF(D12&gt;0,E12/D12*100,0)</f>
        <v>0</v>
      </c>
      <c r="G12" s="4"/>
      <c r="H12" s="4">
        <f>IF(G12&gt;0,(E12-G12)/G12*100,0)</f>
        <v>0</v>
      </c>
      <c r="I12" s="5"/>
      <c r="J12" s="5"/>
      <c r="K12" s="5">
        <f>IF(I12&gt;0,J12/I12*100,0)</f>
        <v>0</v>
      </c>
      <c r="L12" s="5"/>
      <c r="M12" s="5">
        <f>IF(L12&gt;0,(J12-L12)/L12*100,0)</f>
        <v>0</v>
      </c>
    </row>
    <row r="13" spans="1:17">
      <c r="B13" s="9" t="s">
        <v>17</v>
      </c>
      <c r="C13" s="10" t="s">
        <v>10</v>
      </c>
      <c r="D13" s="4">
        <v>0</v>
      </c>
      <c r="E13" s="4">
        <v>0</v>
      </c>
      <c r="F13" s="4">
        <f>IF(D13&gt;0,E13/D13*100,0)</f>
        <v>0</v>
      </c>
      <c r="G13" s="4">
        <v>0</v>
      </c>
      <c r="H13" s="4">
        <f>IF(G13&gt;0,(E13-G13)/G13*100,0)</f>
        <v>0</v>
      </c>
      <c r="I13" s="5">
        <v>0</v>
      </c>
      <c r="J13" s="5">
        <v>0</v>
      </c>
      <c r="K13" s="5">
        <f>IF(I13&gt;0,J13/I13*100,0)</f>
        <v>0</v>
      </c>
      <c r="L13" s="5">
        <v>0</v>
      </c>
      <c r="M13" s="5">
        <f>IF(L13&gt;0,(J13-L13)/L13*100,0)</f>
        <v>0</v>
      </c>
    </row>
    <row r="14" spans="1:17">
      <c r="B14" s="9" t="s">
        <v>17</v>
      </c>
      <c r="C14" s="10" t="s">
        <v>11</v>
      </c>
      <c r="D14" s="4">
        <v>0</v>
      </c>
      <c r="E14" s="4">
        <v>0</v>
      </c>
      <c r="F14" s="4">
        <f>IF(D14&gt;0,E14/D14*100,0)</f>
        <v>0</v>
      </c>
      <c r="G14" s="4">
        <v>23850</v>
      </c>
      <c r="H14" s="4">
        <f>IF(G14&gt;0,(E14-G14)/G14*100,0)</f>
        <v>-100</v>
      </c>
      <c r="I14" s="5">
        <v>0</v>
      </c>
      <c r="J14" s="5">
        <v>0</v>
      </c>
      <c r="K14" s="5">
        <f>IF(I14&gt;0,J14/I14*100,0)</f>
        <v>0</v>
      </c>
      <c r="L14" s="5">
        <v>59240</v>
      </c>
      <c r="M14" s="5">
        <f>IF(L14&gt;0,(J14-L14)/L14*100,0)</f>
        <v>-100</v>
      </c>
    </row>
    <row r="15" spans="1:17">
      <c r="B15" s="9" t="s">
        <v>17</v>
      </c>
      <c r="C15" s="10" t="s">
        <v>12</v>
      </c>
      <c r="D15" s="4">
        <v>0</v>
      </c>
      <c r="E15" s="4">
        <v>0</v>
      </c>
      <c r="F15" s="4">
        <f>IF(D15&gt;0,E15/D15*100,0)</f>
        <v>0</v>
      </c>
      <c r="G15" s="4">
        <v>0</v>
      </c>
      <c r="H15" s="4">
        <f>IF(G15&gt;0,(E15-G15)/G15*100,0)</f>
        <v>0</v>
      </c>
      <c r="I15" s="5">
        <v>0</v>
      </c>
      <c r="J15" s="5">
        <v>0</v>
      </c>
      <c r="K15" s="5">
        <f>IF(I15&gt;0,J15/I15*100,0)</f>
        <v>0</v>
      </c>
      <c r="L15" s="5">
        <v>0</v>
      </c>
      <c r="M15" s="5">
        <f>IF(L15&gt;0,(J15-L15)/L15*100,0)</f>
        <v>0</v>
      </c>
    </row>
    <row r="16" spans="1:17">
      <c r="B16" s="9" t="s">
        <v>17</v>
      </c>
      <c r="C16" s="10" t="s">
        <v>13</v>
      </c>
      <c r="D16" s="4">
        <v>0</v>
      </c>
      <c r="E16" s="4">
        <v>0.0</v>
      </c>
      <c r="F16" s="4">
        <f>IF(D16&gt;0,E16/D16*100,0)</f>
        <v>0</v>
      </c>
      <c r="G16" s="4">
        <v>0.0</v>
      </c>
      <c r="H16" s="4">
        <f>IF(G16&gt;0,(E16-G16)/G16*100,0)</f>
        <v>0</v>
      </c>
      <c r="I16" s="5">
        <v>0</v>
      </c>
      <c r="J16" s="5">
        <v>0.0</v>
      </c>
      <c r="K16" s="5">
        <f>IF(I16&gt;0,J16/I16*100,0)</f>
        <v>0</v>
      </c>
      <c r="L16" s="5">
        <v>0.0</v>
      </c>
      <c r="M16" s="5">
        <f>IF(L16&gt;0,(J16-L16)/L16*100,0)</f>
        <v>0</v>
      </c>
    </row>
    <row r="17" spans="1:17">
      <c r="B17" s="9" t="s">
        <v>17</v>
      </c>
      <c r="C17" s="10" t="s">
        <v>14</v>
      </c>
      <c r="D17" s="4">
        <v>83333.33333333332848</v>
      </c>
      <c r="E17" s="4">
        <v>17570</v>
      </c>
      <c r="F17" s="4">
        <f>IF(D17&gt;0,E17/D17*100,0)</f>
        <v>21.084</v>
      </c>
      <c r="G17" s="4">
        <v>100690</v>
      </c>
      <c r="H17" s="4">
        <f>IF(G17&gt;0,(E17-G17)/G17*100,0)</f>
        <v>-82.55040222464991</v>
      </c>
      <c r="I17" s="5">
        <v>666666.66666666662786</v>
      </c>
      <c r="J17" s="5">
        <v>228325</v>
      </c>
      <c r="K17" s="5">
        <f>IF(I17&gt;0,J17/I17*100,0)</f>
        <v>34.24875</v>
      </c>
      <c r="L17" s="5">
        <v>195421</v>
      </c>
      <c r="M17" s="5">
        <f>IF(L17&gt;0,(J17-L17)/L17*100,0)</f>
        <v>16.83749443509142</v>
      </c>
    </row>
    <row r="18" spans="1:17">
      <c r="B18" s="9" t="s">
        <v>17</v>
      </c>
      <c r="C18" s="10" t="s">
        <v>15</v>
      </c>
      <c r="D18" s="4">
        <v>41666.66666666666424</v>
      </c>
      <c r="E18" s="4">
        <v>0</v>
      </c>
      <c r="F18" s="4">
        <f>IF(D18&gt;0,E18/D18*100,0)</f>
        <v>0</v>
      </c>
      <c r="G18" s="4">
        <v>0</v>
      </c>
      <c r="H18" s="4">
        <f>IF(G18&gt;0,(E18-G18)/G18*100,0)</f>
        <v>0</v>
      </c>
      <c r="I18" s="5">
        <v>333333.33333333331393</v>
      </c>
      <c r="J18" s="5">
        <v>30004.23809999999867</v>
      </c>
      <c r="K18" s="5">
        <f>IF(I18&gt;0,J18/I18*100,0)</f>
        <v>9.001271430000001</v>
      </c>
      <c r="L18" s="5">
        <v>0</v>
      </c>
      <c r="M18" s="5">
        <f>IF(L18&gt;0,(J18-L18)/L18*100,0)</f>
        <v>0</v>
      </c>
    </row>
    <row r="19" spans="1:17">
      <c r="B19" s="20"/>
      <c r="C19" s="21" t="s">
        <v>16</v>
      </c>
      <c r="D19" s="22">
        <v>125000</v>
      </c>
      <c r="E19" s="22">
        <f>sum(E13:E18)</f>
        <v>17570</v>
      </c>
      <c r="F19" s="22">
        <f>IF(D19&gt;0,E19/D19*100,0)</f>
        <v>14.055999999999999</v>
      </c>
      <c r="G19" s="22">
        <f>sum(G13:G18)</f>
        <v>124540</v>
      </c>
      <c r="H19" s="22">
        <f>IF(G19&gt;0,(E19-G19)/G19*100,0)</f>
        <v>-85.89208286494299</v>
      </c>
      <c r="I19" s="23">
        <v>1000000</v>
      </c>
      <c r="J19" s="23">
        <f>sum(J13:J18)</f>
        <v>258329.23809999998775</v>
      </c>
      <c r="K19" s="23">
        <f>IF(I19&gt;0,J19/I19*100,0)</f>
        <v>25.83292381</v>
      </c>
      <c r="L19" s="23">
        <f>sum(L13:L18)</f>
        <v>254661</v>
      </c>
      <c r="M19" s="23">
        <f>IF(L19&gt;0,(J19-L19)/L19*100,0)</f>
        <v>1.44043968255838</v>
      </c>
    </row>
    <row r="20" spans="1:17">
      <c r="B20" s="9"/>
      <c r="C20" s="10"/>
      <c r="D20" s="4"/>
      <c r="E20" s="4"/>
      <c r="F20" s="4">
        <f>IF(D20&gt;0,E20/D20*100,0)</f>
        <v>0</v>
      </c>
      <c r="G20" s="4"/>
      <c r="H20" s="4">
        <f>IF(G20&gt;0,(E20-G20)/G20*100,0)</f>
        <v>0</v>
      </c>
      <c r="I20" s="5"/>
      <c r="J20" s="5"/>
      <c r="K20" s="5">
        <f>IF(I20&gt;0,J20/I20*100,0)</f>
        <v>0</v>
      </c>
      <c r="L20" s="5"/>
      <c r="M20" s="5">
        <f>IF(L20&gt;0,(J20-L20)/L20*100,0)</f>
        <v>0</v>
      </c>
    </row>
    <row r="21" spans="1:17">
      <c r="B21" s="9" t="s">
        <v>18</v>
      </c>
      <c r="C21" s="10" t="s">
        <v>10</v>
      </c>
      <c r="D21" s="4">
        <v>0</v>
      </c>
      <c r="E21" s="4">
        <v>0.0</v>
      </c>
      <c r="F21" s="4">
        <f>IF(D21&gt;0,E21/D21*100,0)</f>
        <v>0</v>
      </c>
      <c r="G21" s="4">
        <v>0.0</v>
      </c>
      <c r="H21" s="4">
        <f>IF(G21&gt;0,(E21-G21)/G21*100,0)</f>
        <v>0</v>
      </c>
      <c r="I21" s="5">
        <v>0</v>
      </c>
      <c r="J21" s="5">
        <v>0.0</v>
      </c>
      <c r="K21" s="5">
        <f>IF(I21&gt;0,J21/I21*100,0)</f>
        <v>0</v>
      </c>
      <c r="L21" s="5">
        <v>0.0</v>
      </c>
      <c r="M21" s="5">
        <f>IF(L21&gt;0,(J21-L21)/L21*100,0)</f>
        <v>0</v>
      </c>
    </row>
    <row r="22" spans="1:17">
      <c r="B22" s="9" t="s">
        <v>18</v>
      </c>
      <c r="C22" s="10" t="s">
        <v>11</v>
      </c>
      <c r="D22" s="4">
        <v>0</v>
      </c>
      <c r="E22" s="4">
        <v>0</v>
      </c>
      <c r="F22" s="4">
        <f>IF(D22&gt;0,E22/D22*100,0)</f>
        <v>0</v>
      </c>
      <c r="G22" s="4">
        <v>55000</v>
      </c>
      <c r="H22" s="4">
        <f>IF(G22&gt;0,(E22-G22)/G22*100,0)</f>
        <v>-100</v>
      </c>
      <c r="I22" s="5">
        <v>0</v>
      </c>
      <c r="J22" s="5">
        <v>0</v>
      </c>
      <c r="K22" s="5">
        <f>IF(I22&gt;0,J22/I22*100,0)</f>
        <v>0</v>
      </c>
      <c r="L22" s="5">
        <v>539500</v>
      </c>
      <c r="M22" s="5">
        <f>IF(L22&gt;0,(J22-L22)/L22*100,0)</f>
        <v>-100</v>
      </c>
    </row>
    <row r="23" spans="1:17">
      <c r="B23" s="9" t="s">
        <v>18</v>
      </c>
      <c r="C23" s="10" t="s">
        <v>12</v>
      </c>
      <c r="D23" s="4">
        <v>0</v>
      </c>
      <c r="E23" s="4">
        <v>0.0</v>
      </c>
      <c r="F23" s="4">
        <f>IF(D23&gt;0,E23/D23*100,0)</f>
        <v>0</v>
      </c>
      <c r="G23" s="4">
        <v>0.0</v>
      </c>
      <c r="H23" s="4">
        <f>IF(G23&gt;0,(E23-G23)/G23*100,0)</f>
        <v>0</v>
      </c>
      <c r="I23" s="5">
        <v>0</v>
      </c>
      <c r="J23" s="5">
        <v>0.0</v>
      </c>
      <c r="K23" s="5">
        <f>IF(I23&gt;0,J23/I23*100,0)</f>
        <v>0</v>
      </c>
      <c r="L23" s="5">
        <v>0.0</v>
      </c>
      <c r="M23" s="5">
        <f>IF(L23&gt;0,(J23-L23)/L23*100,0)</f>
        <v>0</v>
      </c>
    </row>
    <row r="24" spans="1:17">
      <c r="B24" s="9" t="s">
        <v>18</v>
      </c>
      <c r="C24" s="10" t="s">
        <v>13</v>
      </c>
      <c r="D24" s="4">
        <v>0</v>
      </c>
      <c r="E24" s="4">
        <v>0.0</v>
      </c>
      <c r="F24" s="4">
        <f>IF(D24&gt;0,E24/D24*100,0)</f>
        <v>0</v>
      </c>
      <c r="G24" s="4">
        <v>0.0</v>
      </c>
      <c r="H24" s="4">
        <f>IF(G24&gt;0,(E24-G24)/G24*100,0)</f>
        <v>0</v>
      </c>
      <c r="I24" s="5">
        <v>0</v>
      </c>
      <c r="J24" s="5">
        <v>0.0</v>
      </c>
      <c r="K24" s="5">
        <f>IF(I24&gt;0,J24/I24*100,0)</f>
        <v>0</v>
      </c>
      <c r="L24" s="5">
        <v>0.0</v>
      </c>
      <c r="M24" s="5">
        <f>IF(L24&gt;0,(J24-L24)/L24*100,0)</f>
        <v>0</v>
      </c>
    </row>
    <row r="25" spans="1:17">
      <c r="B25" s="9" t="s">
        <v>18</v>
      </c>
      <c r="C25" s="10" t="s">
        <v>14</v>
      </c>
      <c r="D25" s="4">
        <v>291666.66666666668607</v>
      </c>
      <c r="E25" s="4">
        <v>0</v>
      </c>
      <c r="F25" s="4">
        <f>IF(D25&gt;0,E25/D25*100,0)</f>
        <v>0</v>
      </c>
      <c r="G25" s="4">
        <v>13420</v>
      </c>
      <c r="H25" s="4">
        <f>IF(G25&gt;0,(E25-G25)/G25*100,0)</f>
        <v>-100</v>
      </c>
      <c r="I25" s="5">
        <v>2333333.33333333348855</v>
      </c>
      <c r="J25" s="5">
        <v>742150</v>
      </c>
      <c r="K25" s="5">
        <f>IF(I25&gt;0,J25/I25*100,0)</f>
        <v>31.80642857142857</v>
      </c>
      <c r="L25" s="5">
        <v>367280</v>
      </c>
      <c r="M25" s="5">
        <f>IF(L25&gt;0,(J25-L25)/L25*100,0)</f>
        <v>102.066543236767586</v>
      </c>
    </row>
    <row r="26" spans="1:17">
      <c r="B26" s="9" t="s">
        <v>18</v>
      </c>
      <c r="C26" s="10" t="s">
        <v>15</v>
      </c>
      <c r="D26" s="4">
        <v>250000</v>
      </c>
      <c r="E26" s="4">
        <v>0.0</v>
      </c>
      <c r="F26" s="4">
        <f>IF(D26&gt;0,E26/D26*100,0)</f>
        <v>0</v>
      </c>
      <c r="G26" s="4">
        <v>0.0</v>
      </c>
      <c r="H26" s="4">
        <f>IF(G26&gt;0,(E26-G26)/G26*100,0)</f>
        <v>0</v>
      </c>
      <c r="I26" s="5">
        <v>2000000</v>
      </c>
      <c r="J26" s="5">
        <v>0.0</v>
      </c>
      <c r="K26" s="5">
        <f>IF(I26&gt;0,J26/I26*100,0)</f>
        <v>0</v>
      </c>
      <c r="L26" s="5">
        <v>0.0</v>
      </c>
      <c r="M26" s="5">
        <f>IF(L26&gt;0,(J26-L26)/L26*100,0)</f>
        <v>0</v>
      </c>
    </row>
    <row r="27" spans="1:17">
      <c r="B27" s="20"/>
      <c r="C27" s="21" t="s">
        <v>16</v>
      </c>
      <c r="D27" s="22">
        <v>0</v>
      </c>
      <c r="E27" s="22">
        <f>sum(E21:E26)</f>
        <v>0</v>
      </c>
      <c r="F27" s="22">
        <f>IF(D27&gt;0,E27/D27*100,0)</f>
        <v>0</v>
      </c>
      <c r="G27" s="22">
        <f>sum(G21:G26)</f>
        <v>68420</v>
      </c>
      <c r="H27" s="22">
        <f>IF(G27&gt;0,(E27-G27)/G27*100,0)</f>
        <v>-100</v>
      </c>
      <c r="I27" s="23">
        <v>0</v>
      </c>
      <c r="J27" s="23">
        <f>sum(J21:J26)</f>
        <v>742150</v>
      </c>
      <c r="K27" s="23">
        <f>IF(I27&gt;0,J27/I27*100,0)</f>
        <v>0</v>
      </c>
      <c r="L27" s="23">
        <f>sum(L21:L26)</f>
        <v>906780</v>
      </c>
      <c r="M27" s="23">
        <f>IF(L27&gt;0,(J27-L27)/L27*100,0)</f>
        <v>-18.15545115684069</v>
      </c>
    </row>
    <row r="28" spans="1:17">
      <c r="B28" s="9"/>
      <c r="C28" s="10"/>
      <c r="D28" s="4"/>
      <c r="E28" s="4"/>
      <c r="F28" s="4">
        <f>IF(D28&gt;0,E28/D28*100,0)</f>
        <v>0</v>
      </c>
      <c r="G28" s="4"/>
      <c r="H28" s="4">
        <f>IF(G28&gt;0,(E28-G28)/G28*100,0)</f>
        <v>0</v>
      </c>
      <c r="I28" s="5"/>
      <c r="J28" s="5"/>
      <c r="K28" s="5">
        <f>IF(I28&gt;0,J28/I28*100,0)</f>
        <v>0</v>
      </c>
      <c r="L28" s="5"/>
      <c r="M28" s="5">
        <f>IF(L28&gt;0,(J28-L28)/L28*100,0)</f>
        <v>0</v>
      </c>
    </row>
    <row r="29" spans="1:17">
      <c r="B29" s="9" t="s">
        <v>19</v>
      </c>
      <c r="C29" s="10" t="s">
        <v>10</v>
      </c>
      <c r="D29" s="4">
        <v>0</v>
      </c>
      <c r="E29" s="4">
        <v>0.0</v>
      </c>
      <c r="F29" s="4">
        <f>IF(D29&gt;0,E29/D29*100,0)</f>
        <v>0</v>
      </c>
      <c r="G29" s="4">
        <v>0.0</v>
      </c>
      <c r="H29" s="4">
        <f>IF(G29&gt;0,(E29-G29)/G29*100,0)</f>
        <v>0</v>
      </c>
      <c r="I29" s="5">
        <v>0</v>
      </c>
      <c r="J29" s="5">
        <v>0.0</v>
      </c>
      <c r="K29" s="5">
        <f>IF(I29&gt;0,J29/I29*100,0)</f>
        <v>0</v>
      </c>
      <c r="L29" s="5">
        <v>0.0</v>
      </c>
      <c r="M29" s="5">
        <f>IF(L29&gt;0,(J29-L29)/L29*100,0)</f>
        <v>0</v>
      </c>
    </row>
    <row r="30" spans="1:17">
      <c r="B30" s="9" t="s">
        <v>19</v>
      </c>
      <c r="C30" s="10" t="s">
        <v>11</v>
      </c>
      <c r="D30" s="4">
        <v>0</v>
      </c>
      <c r="E30" s="4">
        <v>0</v>
      </c>
      <c r="F30" s="4">
        <f>IF(D30&gt;0,E30/D30*100,0)</f>
        <v>0</v>
      </c>
      <c r="G30" s="4">
        <v>0</v>
      </c>
      <c r="H30" s="4">
        <f>IF(G30&gt;0,(E30-G30)/G30*100,0)</f>
        <v>0</v>
      </c>
      <c r="I30" s="5">
        <v>0</v>
      </c>
      <c r="J30" s="5">
        <v>0</v>
      </c>
      <c r="K30" s="5">
        <f>IF(I30&gt;0,J30/I30*100,0)</f>
        <v>0</v>
      </c>
      <c r="L30" s="5">
        <v>223500</v>
      </c>
      <c r="M30" s="5">
        <f>IF(L30&gt;0,(J30-L30)/L30*100,0)</f>
        <v>-100</v>
      </c>
    </row>
    <row r="31" spans="1:17">
      <c r="B31" s="9" t="s">
        <v>19</v>
      </c>
      <c r="C31" s="10" t="s">
        <v>12</v>
      </c>
      <c r="D31" s="4">
        <v>0</v>
      </c>
      <c r="E31" s="4">
        <v>0.0</v>
      </c>
      <c r="F31" s="4">
        <f>IF(D31&gt;0,E31/D31*100,0)</f>
        <v>0</v>
      </c>
      <c r="G31" s="4">
        <v>0.0</v>
      </c>
      <c r="H31" s="4">
        <f>IF(G31&gt;0,(E31-G31)/G31*100,0)</f>
        <v>0</v>
      </c>
      <c r="I31" s="5">
        <v>0</v>
      </c>
      <c r="J31" s="5">
        <v>0.0</v>
      </c>
      <c r="K31" s="5">
        <f>IF(I31&gt;0,J31/I31*100,0)</f>
        <v>0</v>
      </c>
      <c r="L31" s="5">
        <v>0.0</v>
      </c>
      <c r="M31" s="5">
        <f>IF(L31&gt;0,(J31-L31)/L31*100,0)</f>
        <v>0</v>
      </c>
    </row>
    <row r="32" spans="1:17">
      <c r="B32" s="9" t="s">
        <v>19</v>
      </c>
      <c r="C32" s="10" t="s">
        <v>13</v>
      </c>
      <c r="D32" s="4">
        <v>0</v>
      </c>
      <c r="E32" s="4">
        <v>0.0</v>
      </c>
      <c r="F32" s="4">
        <f>IF(D32&gt;0,E32/D32*100,0)</f>
        <v>0</v>
      </c>
      <c r="G32" s="4">
        <v>0.0</v>
      </c>
      <c r="H32" s="4">
        <f>IF(G32&gt;0,(E32-G32)/G32*100,0)</f>
        <v>0</v>
      </c>
      <c r="I32" s="5">
        <v>0</v>
      </c>
      <c r="J32" s="5">
        <v>0.0</v>
      </c>
      <c r="K32" s="5">
        <f>IF(I32&gt;0,J32/I32*100,0)</f>
        <v>0</v>
      </c>
      <c r="L32" s="5">
        <v>0.0</v>
      </c>
      <c r="M32" s="5">
        <f>IF(L32&gt;0,(J32-L32)/L32*100,0)</f>
        <v>0</v>
      </c>
    </row>
    <row r="33" spans="1:17">
      <c r="B33" s="9" t="s">
        <v>19</v>
      </c>
      <c r="C33" s="10" t="s">
        <v>14</v>
      </c>
      <c r="D33" s="4">
        <v>0</v>
      </c>
      <c r="E33" s="4">
        <v>0.0</v>
      </c>
      <c r="F33" s="4">
        <f>IF(D33&gt;0,E33/D33*100,0)</f>
        <v>0</v>
      </c>
      <c r="G33" s="4">
        <v>0.0</v>
      </c>
      <c r="H33" s="4">
        <f>IF(G33&gt;0,(E33-G33)/G33*100,0)</f>
        <v>0</v>
      </c>
      <c r="I33" s="5">
        <v>0</v>
      </c>
      <c r="J33" s="5">
        <v>0.0</v>
      </c>
      <c r="K33" s="5">
        <f>IF(I33&gt;0,J33/I33*100,0)</f>
        <v>0</v>
      </c>
      <c r="L33" s="5">
        <v>0.0</v>
      </c>
      <c r="M33" s="5">
        <f>IF(L33&gt;0,(J33-L33)/L33*100,0)</f>
        <v>0</v>
      </c>
    </row>
    <row r="34" spans="1:17">
      <c r="B34" s="9" t="s">
        <v>19</v>
      </c>
      <c r="C34" s="10" t="s">
        <v>15</v>
      </c>
      <c r="D34" s="4">
        <v>0</v>
      </c>
      <c r="E34" s="4">
        <v>0.0</v>
      </c>
      <c r="F34" s="4">
        <f>IF(D34&gt;0,E34/D34*100,0)</f>
        <v>0</v>
      </c>
      <c r="G34" s="4">
        <v>0.0</v>
      </c>
      <c r="H34" s="4">
        <f>IF(G34&gt;0,(E34-G34)/G34*100,0)</f>
        <v>0</v>
      </c>
      <c r="I34" s="5">
        <v>0</v>
      </c>
      <c r="J34" s="5">
        <v>0.0</v>
      </c>
      <c r="K34" s="5">
        <f>IF(I34&gt;0,J34/I34*100,0)</f>
        <v>0</v>
      </c>
      <c r="L34" s="5">
        <v>0.0</v>
      </c>
      <c r="M34" s="5">
        <f>IF(L34&gt;0,(J34-L34)/L34*100,0)</f>
        <v>0</v>
      </c>
    </row>
    <row r="35" spans="1:17">
      <c r="B35" s="20"/>
      <c r="C35" s="21" t="s">
        <v>16</v>
      </c>
      <c r="D35" s="22">
        <v>1458333.33333333325572</v>
      </c>
      <c r="E35" s="22">
        <f>sum(E29:E34)</f>
        <v>0</v>
      </c>
      <c r="F35" s="22">
        <f>IF(D35&gt;0,E35/D35*100,0)</f>
        <v>0</v>
      </c>
      <c r="G35" s="22">
        <f>sum(G29:G34)</f>
        <v>0</v>
      </c>
      <c r="H35" s="22">
        <f>IF(G35&gt;0,(E35-G35)/G35*100,0)</f>
        <v>0</v>
      </c>
      <c r="I35" s="23">
        <v>11666666.66666666604578</v>
      </c>
      <c r="J35" s="23">
        <f>sum(J29:J34)</f>
        <v>0</v>
      </c>
      <c r="K35" s="23">
        <f>IF(I35&gt;0,J35/I35*100,0)</f>
        <v>0</v>
      </c>
      <c r="L35" s="23">
        <f>sum(L29:L34)</f>
        <v>223500</v>
      </c>
      <c r="M35" s="23">
        <f>IF(L35&gt;0,(J35-L35)/L35*100,0)</f>
        <v>-100</v>
      </c>
    </row>
    <row r="36" spans="1:17">
      <c r="B36" s="9"/>
      <c r="C36" s="10"/>
      <c r="D36" s="4"/>
      <c r="E36" s="4"/>
      <c r="F36" s="4">
        <f>IF(D36&gt;0,E36/D36*100,0)</f>
        <v>0</v>
      </c>
      <c r="G36" s="4"/>
      <c r="H36" s="4">
        <f>IF(G36&gt;0,(E36-G36)/G36*100,0)</f>
        <v>0</v>
      </c>
      <c r="I36" s="5"/>
      <c r="J36" s="5"/>
      <c r="K36" s="5">
        <f>IF(I36&gt;0,J36/I36*100,0)</f>
        <v>0</v>
      </c>
      <c r="L36" s="5"/>
      <c r="M36" s="5">
        <f>IF(L36&gt;0,(J36-L36)/L36*100,0)</f>
        <v>0</v>
      </c>
    </row>
    <row r="37" spans="1:17">
      <c r="B37" s="9" t="s">
        <v>20</v>
      </c>
      <c r="C37" s="10" t="s">
        <v>10</v>
      </c>
      <c r="D37" s="4">
        <v>0</v>
      </c>
      <c r="E37" s="4">
        <v>0.0</v>
      </c>
      <c r="F37" s="4">
        <f>IF(D37&gt;0,E37/D37*100,0)</f>
        <v>0</v>
      </c>
      <c r="G37" s="4">
        <v>0.0</v>
      </c>
      <c r="H37" s="4">
        <f>IF(G37&gt;0,(E37-G37)/G37*100,0)</f>
        <v>0</v>
      </c>
      <c r="I37" s="5">
        <v>0</v>
      </c>
      <c r="J37" s="5">
        <v>0.0</v>
      </c>
      <c r="K37" s="5">
        <f>IF(I37&gt;0,J37/I37*100,0)</f>
        <v>0</v>
      </c>
      <c r="L37" s="5">
        <v>0.0</v>
      </c>
      <c r="M37" s="5">
        <f>IF(L37&gt;0,(J37-L37)/L37*100,0)</f>
        <v>0</v>
      </c>
    </row>
    <row r="38" spans="1:17">
      <c r="B38" s="9" t="s">
        <v>20</v>
      </c>
      <c r="C38" s="10" t="s">
        <v>11</v>
      </c>
      <c r="D38" s="4">
        <v>0</v>
      </c>
      <c r="E38" s="4">
        <v>0</v>
      </c>
      <c r="F38" s="4">
        <f>IF(D38&gt;0,E38/D38*100,0)</f>
        <v>0</v>
      </c>
      <c r="G38" s="4">
        <v>55000</v>
      </c>
      <c r="H38" s="4">
        <f>IF(G38&gt;0,(E38-G38)/G38*100,0)</f>
        <v>-100</v>
      </c>
      <c r="I38" s="5">
        <v>0</v>
      </c>
      <c r="J38" s="5">
        <v>0</v>
      </c>
      <c r="K38" s="5">
        <f>IF(I38&gt;0,J38/I38*100,0)</f>
        <v>0</v>
      </c>
      <c r="L38" s="5">
        <v>763000</v>
      </c>
      <c r="M38" s="5">
        <f>IF(L38&gt;0,(J38-L38)/L38*100,0)</f>
        <v>-100</v>
      </c>
    </row>
    <row r="39" spans="1:17">
      <c r="B39" s="9" t="s">
        <v>20</v>
      </c>
      <c r="C39" s="10" t="s">
        <v>12</v>
      </c>
      <c r="D39" s="4">
        <v>0</v>
      </c>
      <c r="E39" s="4">
        <v>0.0</v>
      </c>
      <c r="F39" s="4">
        <f>IF(D39&gt;0,E39/D39*100,0)</f>
        <v>0</v>
      </c>
      <c r="G39" s="4">
        <v>0.0</v>
      </c>
      <c r="H39" s="4">
        <f>IF(G39&gt;0,(E39-G39)/G39*100,0)</f>
        <v>0</v>
      </c>
      <c r="I39" s="5">
        <v>0</v>
      </c>
      <c r="J39" s="5">
        <v>0.0</v>
      </c>
      <c r="K39" s="5">
        <f>IF(I39&gt;0,J39/I39*100,0)</f>
        <v>0</v>
      </c>
      <c r="L39" s="5">
        <v>0.0</v>
      </c>
      <c r="M39" s="5">
        <f>IF(L39&gt;0,(J39-L39)/L39*100,0)</f>
        <v>0</v>
      </c>
    </row>
    <row r="40" spans="1:17">
      <c r="B40" s="9" t="s">
        <v>20</v>
      </c>
      <c r="C40" s="10" t="s">
        <v>13</v>
      </c>
      <c r="D40" s="4">
        <v>0</v>
      </c>
      <c r="E40" s="4">
        <v>0.0</v>
      </c>
      <c r="F40" s="4">
        <f>IF(D40&gt;0,E40/D40*100,0)</f>
        <v>0</v>
      </c>
      <c r="G40" s="4">
        <v>0.0</v>
      </c>
      <c r="H40" s="4">
        <f>IF(G40&gt;0,(E40-G40)/G40*100,0)</f>
        <v>0</v>
      </c>
      <c r="I40" s="5">
        <v>0</v>
      </c>
      <c r="J40" s="5">
        <v>0.0</v>
      </c>
      <c r="K40" s="5">
        <f>IF(I40&gt;0,J40/I40*100,0)</f>
        <v>0</v>
      </c>
      <c r="L40" s="5">
        <v>0.0</v>
      </c>
      <c r="M40" s="5">
        <f>IF(L40&gt;0,(J40-L40)/L40*100,0)</f>
        <v>0</v>
      </c>
    </row>
    <row r="41" spans="1:17">
      <c r="B41" s="9" t="s">
        <v>20</v>
      </c>
      <c r="C41" s="10" t="s">
        <v>14</v>
      </c>
      <c r="D41" s="4">
        <v>291666.66666666668607</v>
      </c>
      <c r="E41" s="4">
        <v>0</v>
      </c>
      <c r="F41" s="4">
        <f>IF(D41&gt;0,E41/D41*100,0)</f>
        <v>0</v>
      </c>
      <c r="G41" s="4">
        <v>13420</v>
      </c>
      <c r="H41" s="4">
        <f>IF(G41&gt;0,(E41-G41)/G41*100,0)</f>
        <v>-100</v>
      </c>
      <c r="I41" s="5">
        <v>2333333.33333333348855</v>
      </c>
      <c r="J41" s="5">
        <v>742150</v>
      </c>
      <c r="K41" s="5">
        <f>IF(I41&gt;0,J41/I41*100,0)</f>
        <v>31.80642857142857</v>
      </c>
      <c r="L41" s="5">
        <v>367280</v>
      </c>
      <c r="M41" s="5">
        <f>IF(L41&gt;0,(J41-L41)/L41*100,0)</f>
        <v>102.066543236767586</v>
      </c>
    </row>
    <row r="42" spans="1:17">
      <c r="B42" s="9" t="s">
        <v>20</v>
      </c>
      <c r="C42" s="10" t="s">
        <v>15</v>
      </c>
      <c r="D42" s="4">
        <v>250000</v>
      </c>
      <c r="E42" s="4">
        <v>0.0</v>
      </c>
      <c r="F42" s="4">
        <f>IF(D42&gt;0,E42/D42*100,0)</f>
        <v>0</v>
      </c>
      <c r="G42" s="4">
        <v>0.0</v>
      </c>
      <c r="H42" s="4">
        <f>IF(G42&gt;0,(E42-G42)/G42*100,0)</f>
        <v>0</v>
      </c>
      <c r="I42" s="5">
        <v>2000000</v>
      </c>
      <c r="J42" s="5">
        <v>0.0</v>
      </c>
      <c r="K42" s="5">
        <f>IF(I42&gt;0,J42/I42*100,0)</f>
        <v>0</v>
      </c>
      <c r="L42" s="5">
        <v>0.0</v>
      </c>
      <c r="M42" s="5">
        <f>IF(L42&gt;0,(J42-L42)/L42*100,0)</f>
        <v>0</v>
      </c>
    </row>
    <row r="43" spans="1:17">
      <c r="B43" s="20"/>
      <c r="C43" s="21" t="s">
        <v>16</v>
      </c>
      <c r="D43" s="22">
        <v>1458333.33333333325572</v>
      </c>
      <c r="E43" s="22">
        <f>sum(E37:E42)</f>
        <v>0</v>
      </c>
      <c r="F43" s="22">
        <f>IF(D43&gt;0,E43/D43*100,0)</f>
        <v>0</v>
      </c>
      <c r="G43" s="22">
        <f>sum(G37:G42)</f>
        <v>68420</v>
      </c>
      <c r="H43" s="22">
        <f>IF(G43&gt;0,(E43-G43)/G43*100,0)</f>
        <v>-100</v>
      </c>
      <c r="I43" s="23">
        <v>11666666.66666666604578</v>
      </c>
      <c r="J43" s="23">
        <f>sum(J37:J42)</f>
        <v>742150</v>
      </c>
      <c r="K43" s="23">
        <f>IF(I43&gt;0,J43/I43*100,0)</f>
        <v>6.36128571428572</v>
      </c>
      <c r="L43" s="23">
        <f>sum(L37:L42)</f>
        <v>1130280</v>
      </c>
      <c r="M43" s="23">
        <f>IF(L43&gt;0,(J43-L43)/L43*100,0)</f>
        <v>-34.33927876278445</v>
      </c>
    </row>
    <row r="44" spans="1:17">
      <c r="B44" s="9"/>
      <c r="C44" s="10"/>
      <c r="D44" s="4"/>
      <c r="E44" s="4"/>
      <c r="F44" s="4">
        <f>IF(D44&gt;0,E44/D44*100,0)</f>
        <v>0</v>
      </c>
      <c r="G44" s="4"/>
      <c r="H44" s="4">
        <f>IF(G44&gt;0,(E44-G44)/G44*100,0)</f>
        <v>0</v>
      </c>
      <c r="I44" s="5"/>
      <c r="J44" s="5"/>
      <c r="K44" s="5">
        <f>IF(I44&gt;0,J44/I44*100,0)</f>
        <v>0</v>
      </c>
      <c r="L44" s="5"/>
      <c r="M44" s="5">
        <f>IF(L44&gt;0,(J44-L44)/L44*100,0)</f>
        <v>0</v>
      </c>
    </row>
    <row r="45" spans="1:17">
      <c r="B45" s="9" t="s">
        <v>21</v>
      </c>
      <c r="C45" s="10" t="s">
        <v>10</v>
      </c>
      <c r="D45" s="4">
        <v>291666.66666666668607</v>
      </c>
      <c r="E45" s="4">
        <v>0.0</v>
      </c>
      <c r="F45" s="4">
        <f>IF(D45&gt;0,E45/D45*100,0)</f>
        <v>0</v>
      </c>
      <c r="G45" s="4">
        <v>0.0</v>
      </c>
      <c r="H45" s="4">
        <f>IF(G45&gt;0,(E45-G45)/G45*100,0)</f>
        <v>0</v>
      </c>
      <c r="I45" s="5">
        <v>2333333.33333333348855</v>
      </c>
      <c r="J45" s="5">
        <v>0.0</v>
      </c>
      <c r="K45" s="5">
        <f>IF(I45&gt;0,J45/I45*100,0)</f>
        <v>0</v>
      </c>
      <c r="L45" s="5">
        <v>0.0</v>
      </c>
      <c r="M45" s="5">
        <f>IF(L45&gt;0,(J45-L45)/L45*100,0)</f>
        <v>0</v>
      </c>
    </row>
    <row r="46" spans="1:17">
      <c r="B46" s="9" t="s">
        <v>21</v>
      </c>
      <c r="C46" s="10" t="s">
        <v>11</v>
      </c>
      <c r="D46" s="4">
        <v>0</v>
      </c>
      <c r="E46" s="4">
        <v>0</v>
      </c>
      <c r="F46" s="4">
        <f>IF(D46&gt;0,E46/D46*100,0)</f>
        <v>0</v>
      </c>
      <c r="G46" s="4">
        <v>9300</v>
      </c>
      <c r="H46" s="4">
        <f>IF(G46&gt;0,(E46-G46)/G46*100,0)</f>
        <v>-100</v>
      </c>
      <c r="I46" s="5">
        <v>0</v>
      </c>
      <c r="J46" s="5">
        <v>0</v>
      </c>
      <c r="K46" s="5">
        <f>IF(I46&gt;0,J46/I46*100,0)</f>
        <v>0</v>
      </c>
      <c r="L46" s="5">
        <v>198300</v>
      </c>
      <c r="M46" s="5">
        <f>IF(L46&gt;0,(J46-L46)/L46*100,0)</f>
        <v>-100</v>
      </c>
    </row>
    <row r="47" spans="1:17">
      <c r="B47" s="9" t="s">
        <v>21</v>
      </c>
      <c r="C47" s="10" t="s">
        <v>12</v>
      </c>
      <c r="D47" s="4">
        <v>0</v>
      </c>
      <c r="E47" s="4">
        <v>0.0</v>
      </c>
      <c r="F47" s="4">
        <f>IF(D47&gt;0,E47/D47*100,0)</f>
        <v>0</v>
      </c>
      <c r="G47" s="4">
        <v>0.0</v>
      </c>
      <c r="H47" s="4">
        <f>IF(G47&gt;0,(E47-G47)/G47*100,0)</f>
        <v>0</v>
      </c>
      <c r="I47" s="5">
        <v>0</v>
      </c>
      <c r="J47" s="5">
        <v>0.0</v>
      </c>
      <c r="K47" s="5">
        <f>IF(I47&gt;0,J47/I47*100,0)</f>
        <v>0</v>
      </c>
      <c r="L47" s="5">
        <v>0.0</v>
      </c>
      <c r="M47" s="5">
        <f>IF(L47&gt;0,(J47-L47)/L47*100,0)</f>
        <v>0</v>
      </c>
    </row>
    <row r="48" spans="1:17">
      <c r="B48" s="9" t="s">
        <v>21</v>
      </c>
      <c r="C48" s="10" t="s">
        <v>13</v>
      </c>
      <c r="D48" s="4">
        <v>0</v>
      </c>
      <c r="E48" s="4">
        <v>0.0</v>
      </c>
      <c r="F48" s="4">
        <f>IF(D48&gt;0,E48/D48*100,0)</f>
        <v>0</v>
      </c>
      <c r="G48" s="4">
        <v>0.0</v>
      </c>
      <c r="H48" s="4">
        <f>IF(G48&gt;0,(E48-G48)/G48*100,0)</f>
        <v>0</v>
      </c>
      <c r="I48" s="5">
        <v>0</v>
      </c>
      <c r="J48" s="5">
        <v>0.0</v>
      </c>
      <c r="K48" s="5">
        <f>IF(I48&gt;0,J48/I48*100,0)</f>
        <v>0</v>
      </c>
      <c r="L48" s="5">
        <v>0.0</v>
      </c>
      <c r="M48" s="5">
        <f>IF(L48&gt;0,(J48-L48)/L48*100,0)</f>
        <v>0</v>
      </c>
    </row>
    <row r="49" spans="1:17">
      <c r="B49" s="9" t="s">
        <v>21</v>
      </c>
      <c r="C49" s="10" t="s">
        <v>14</v>
      </c>
      <c r="D49" s="4">
        <v>458333.33333333331393</v>
      </c>
      <c r="E49" s="4">
        <v>0</v>
      </c>
      <c r="F49" s="4">
        <f>IF(D49&gt;0,E49/D49*100,0)</f>
        <v>0</v>
      </c>
      <c r="G49" s="4">
        <v>18900</v>
      </c>
      <c r="H49" s="4">
        <f>IF(G49&gt;0,(E49-G49)/G49*100,0)</f>
        <v>-100</v>
      </c>
      <c r="I49" s="5">
        <v>3666666.66666666651145</v>
      </c>
      <c r="J49" s="5">
        <v>442125</v>
      </c>
      <c r="K49" s="5">
        <f>IF(I49&gt;0,J49/I49*100,0)</f>
        <v>12.057954545454546</v>
      </c>
      <c r="L49" s="5">
        <v>665350</v>
      </c>
      <c r="M49" s="5">
        <f>IF(L49&gt;0,(J49-L49)/L49*100,0)</f>
        <v>-33.55001127226272</v>
      </c>
    </row>
    <row r="50" spans="1:17">
      <c r="B50" s="9" t="s">
        <v>21</v>
      </c>
      <c r="C50" s="10" t="s">
        <v>15</v>
      </c>
      <c r="D50" s="4">
        <v>166666.66666666665697</v>
      </c>
      <c r="E50" s="4">
        <v>0.0</v>
      </c>
      <c r="F50" s="4">
        <f>IF(D50&gt;0,E50/D50*100,0)</f>
        <v>0</v>
      </c>
      <c r="G50" s="4">
        <v>0.0</v>
      </c>
      <c r="H50" s="4">
        <f>IF(G50&gt;0,(E50-G50)/G50*100,0)</f>
        <v>0</v>
      </c>
      <c r="I50" s="5">
        <v>1333333.33333333325572</v>
      </c>
      <c r="J50" s="5">
        <v>0.0</v>
      </c>
      <c r="K50" s="5">
        <f>IF(I50&gt;0,J50/I50*100,0)</f>
        <v>0</v>
      </c>
      <c r="L50" s="5">
        <v>0.0</v>
      </c>
      <c r="M50" s="5">
        <f>IF(L50&gt;0,(J50-L50)/L50*100,0)</f>
        <v>0</v>
      </c>
    </row>
    <row r="51" spans="1:17">
      <c r="B51" s="20"/>
      <c r="C51" s="21" t="s">
        <v>16</v>
      </c>
      <c r="D51" s="22">
        <v>1000000</v>
      </c>
      <c r="E51" s="22">
        <f>sum(E45:E50)</f>
        <v>0</v>
      </c>
      <c r="F51" s="22">
        <f>IF(D51&gt;0,E51/D51*100,0)</f>
        <v>0</v>
      </c>
      <c r="G51" s="22">
        <f>sum(G45:G50)</f>
        <v>28200</v>
      </c>
      <c r="H51" s="22">
        <f>IF(G51&gt;0,(E51-G51)/G51*100,0)</f>
        <v>-100</v>
      </c>
      <c r="I51" s="23">
        <v>8000000</v>
      </c>
      <c r="J51" s="23">
        <f>sum(J45:J50)</f>
        <v>442125</v>
      </c>
      <c r="K51" s="23">
        <f>IF(I51&gt;0,J51/I51*100,0)</f>
        <v>5.5265625</v>
      </c>
      <c r="L51" s="23">
        <f>sum(L45:L50)</f>
        <v>863650</v>
      </c>
      <c r="M51" s="23">
        <f>IF(L51&gt;0,(J51-L51)/L51*100,0)</f>
        <v>-48.80738725178023</v>
      </c>
    </row>
    <row r="52" spans="1:17">
      <c r="B52" s="9"/>
      <c r="C52" s="10"/>
      <c r="D52" s="4"/>
      <c r="E52" s="4"/>
      <c r="F52" s="4">
        <f>IF(D52&gt;0,E52/D52*100,0)</f>
        <v>0</v>
      </c>
      <c r="G52" s="4"/>
      <c r="H52" s="4">
        <f>IF(G52&gt;0,(E52-G52)/G52*100,0)</f>
        <v>0</v>
      </c>
      <c r="I52" s="5"/>
      <c r="J52" s="5"/>
      <c r="K52" s="5">
        <f>IF(I52&gt;0,J52/I52*100,0)</f>
        <v>0</v>
      </c>
      <c r="L52" s="5"/>
      <c r="M52" s="5">
        <f>IF(L52&gt;0,(J52-L52)/L52*100,0)</f>
        <v>0</v>
      </c>
    </row>
    <row r="53" spans="1:17">
      <c r="B53" s="9" t="s">
        <v>22</v>
      </c>
      <c r="C53" s="10" t="s">
        <v>10</v>
      </c>
      <c r="D53" s="4">
        <v>0</v>
      </c>
      <c r="E53" s="4">
        <v>0.0</v>
      </c>
      <c r="F53" s="4">
        <f>IF(D53&gt;0,E53/D53*100,0)</f>
        <v>0</v>
      </c>
      <c r="G53" s="4">
        <v>0.0</v>
      </c>
      <c r="H53" s="4">
        <f>IF(G53&gt;0,(E53-G53)/G53*100,0)</f>
        <v>0</v>
      </c>
      <c r="I53" s="5">
        <v>0</v>
      </c>
      <c r="J53" s="5">
        <v>0.0</v>
      </c>
      <c r="K53" s="5">
        <f>IF(I53&gt;0,J53/I53*100,0)</f>
        <v>0</v>
      </c>
      <c r="L53" s="5">
        <v>0.0</v>
      </c>
      <c r="M53" s="5">
        <f>IF(L53&gt;0,(J53-L53)/L53*100,0)</f>
        <v>0</v>
      </c>
    </row>
    <row r="54" spans="1:17">
      <c r="B54" s="9" t="s">
        <v>22</v>
      </c>
      <c r="C54" s="10" t="s">
        <v>11</v>
      </c>
      <c r="D54" s="4">
        <v>0</v>
      </c>
      <c r="E54" s="4">
        <v>0</v>
      </c>
      <c r="F54" s="4">
        <f>IF(D54&gt;0,E54/D54*100,0)</f>
        <v>0</v>
      </c>
      <c r="G54" s="4">
        <v>500942.45999999996275</v>
      </c>
      <c r="H54" s="4">
        <f>IF(G54&gt;0,(E54-G54)/G54*100,0)</f>
        <v>-100</v>
      </c>
      <c r="I54" s="5">
        <v>0</v>
      </c>
      <c r="J54" s="5">
        <v>0</v>
      </c>
      <c r="K54" s="5">
        <f>IF(I54&gt;0,J54/I54*100,0)</f>
        <v>0</v>
      </c>
      <c r="L54" s="5">
        <v>4498030.16000000014901</v>
      </c>
      <c r="M54" s="5">
        <f>IF(L54&gt;0,(J54-L54)/L54*100,0)</f>
        <v>-100</v>
      </c>
    </row>
    <row r="55" spans="1:17">
      <c r="B55" s="9" t="s">
        <v>22</v>
      </c>
      <c r="C55" s="10" t="s">
        <v>12</v>
      </c>
      <c r="D55" s="4">
        <v>0</v>
      </c>
      <c r="E55" s="4">
        <v>0.0</v>
      </c>
      <c r="F55" s="4">
        <f>IF(D55&gt;0,E55/D55*100,0)</f>
        <v>0</v>
      </c>
      <c r="G55" s="4">
        <v>0.0</v>
      </c>
      <c r="H55" s="4">
        <f>IF(G55&gt;0,(E55-G55)/G55*100,0)</f>
        <v>0</v>
      </c>
      <c r="I55" s="5">
        <v>0</v>
      </c>
      <c r="J55" s="5">
        <v>0.0</v>
      </c>
      <c r="K55" s="5">
        <f>IF(I55&gt;0,J55/I55*100,0)</f>
        <v>0</v>
      </c>
      <c r="L55" s="5">
        <v>0.0</v>
      </c>
      <c r="M55" s="5">
        <f>IF(L55&gt;0,(J55-L55)/L55*100,0)</f>
        <v>0</v>
      </c>
    </row>
    <row r="56" spans="1:17">
      <c r="B56" s="9" t="s">
        <v>22</v>
      </c>
      <c r="C56" s="10" t="s">
        <v>13</v>
      </c>
      <c r="D56" s="4">
        <v>0</v>
      </c>
      <c r="E56" s="4">
        <v>0.0</v>
      </c>
      <c r="F56" s="4">
        <f>IF(D56&gt;0,E56/D56*100,0)</f>
        <v>0</v>
      </c>
      <c r="G56" s="4">
        <v>0.0</v>
      </c>
      <c r="H56" s="4">
        <f>IF(G56&gt;0,(E56-G56)/G56*100,0)</f>
        <v>0</v>
      </c>
      <c r="I56" s="5">
        <v>0</v>
      </c>
      <c r="J56" s="5">
        <v>0.0</v>
      </c>
      <c r="K56" s="5">
        <f>IF(I56&gt;0,J56/I56*100,0)</f>
        <v>0</v>
      </c>
      <c r="L56" s="5">
        <v>0.0</v>
      </c>
      <c r="M56" s="5">
        <f>IF(L56&gt;0,(J56-L56)/L56*100,0)</f>
        <v>0</v>
      </c>
    </row>
    <row r="57" spans="1:17">
      <c r="B57" s="9" t="s">
        <v>22</v>
      </c>
      <c r="C57" s="10" t="s">
        <v>14</v>
      </c>
      <c r="D57" s="4">
        <v>1791666.66666666674428</v>
      </c>
      <c r="E57" s="4">
        <v>386731</v>
      </c>
      <c r="F57" s="4">
        <f>IF(D57&gt;0,E57/D57*100,0)</f>
        <v>21.58498604651163</v>
      </c>
      <c r="G57" s="4">
        <v>1902727</v>
      </c>
      <c r="H57" s="4">
        <f>IF(G57&gt;0,(E57-G57)/G57*100,0)</f>
        <v>-79.67490869683354</v>
      </c>
      <c r="I57" s="5">
        <v>14333333.33333333395422</v>
      </c>
      <c r="J57" s="5">
        <v>15550248.66000000014901</v>
      </c>
      <c r="K57" s="5">
        <f>IF(I57&gt;0,J57/I57*100,0)</f>
        <v>108.49010693023256</v>
      </c>
      <c r="L57" s="5">
        <v>12773227</v>
      </c>
      <c r="M57" s="5">
        <f>IF(L57&gt;0,(J57-L57)/L57*100,0)</f>
        <v>21.74095598551564</v>
      </c>
    </row>
    <row r="58" spans="1:17">
      <c r="B58" s="9" t="s">
        <v>22</v>
      </c>
      <c r="C58" s="10" t="s">
        <v>15</v>
      </c>
      <c r="D58" s="4">
        <v>833333.33333333337214</v>
      </c>
      <c r="E58" s="4">
        <v>0</v>
      </c>
      <c r="F58" s="4">
        <f>IF(D58&gt;0,E58/D58*100,0)</f>
        <v>0</v>
      </c>
      <c r="G58" s="4">
        <v>0</v>
      </c>
      <c r="H58" s="4">
        <f>IF(G58&gt;0,(E58-G58)/G58*100,0)</f>
        <v>0</v>
      </c>
      <c r="I58" s="5">
        <v>6666666.66666666697711</v>
      </c>
      <c r="J58" s="5">
        <v>867695</v>
      </c>
      <c r="K58" s="5">
        <f>IF(I58&gt;0,J58/I58*100,0)</f>
        <v>13.015425</v>
      </c>
      <c r="L58" s="5">
        <v>0</v>
      </c>
      <c r="M58" s="5">
        <f>IF(L58&gt;0,(J58-L58)/L58*100,0)</f>
        <v>0</v>
      </c>
    </row>
    <row r="59" spans="1:17">
      <c r="B59" s="20"/>
      <c r="C59" s="21" t="s">
        <v>16</v>
      </c>
      <c r="D59" s="22">
        <v>2625000</v>
      </c>
      <c r="E59" s="22">
        <f>sum(E53:E58)</f>
        <v>386731</v>
      </c>
      <c r="F59" s="22">
        <f>IF(D59&gt;0,E59/D59*100,0)</f>
        <v>14.73260952380952</v>
      </c>
      <c r="G59" s="22">
        <f>sum(G53:G58)</f>
        <v>2403669.45999999996275</v>
      </c>
      <c r="H59" s="22">
        <f>IF(G59&gt;0,(E59-G59)/G59*100,0)</f>
        <v>-83.91080776971722</v>
      </c>
      <c r="I59" s="23">
        <v>21000000</v>
      </c>
      <c r="J59" s="23">
        <f>sum(J53:J58)</f>
        <v>16417943.66000000014901</v>
      </c>
      <c r="K59" s="23">
        <f>IF(I59&gt;0,J59/I59*100,0)</f>
        <v>78.18068409523809</v>
      </c>
      <c r="L59" s="23">
        <f>sum(L53:L58)</f>
        <v>17271257.16000000014901</v>
      </c>
      <c r="M59" s="23">
        <f>IF(L59&gt;0,(J59-L59)/L59*100,0)</f>
        <v>-4.94065656075264</v>
      </c>
    </row>
    <row r="60" spans="1:17">
      <c r="B60" s="9"/>
      <c r="C60" s="10"/>
      <c r="D60" s="4"/>
      <c r="E60" s="4"/>
      <c r="F60" s="4">
        <f>IF(D60&gt;0,E60/D60*100,0)</f>
        <v>0</v>
      </c>
      <c r="G60" s="4"/>
      <c r="H60" s="4">
        <f>IF(G60&gt;0,(E60-G60)/G60*100,0)</f>
        <v>0</v>
      </c>
      <c r="I60" s="5"/>
      <c r="J60" s="5"/>
      <c r="K60" s="5">
        <f>IF(I60&gt;0,J60/I60*100,0)</f>
        <v>0</v>
      </c>
      <c r="L60" s="5"/>
      <c r="M60" s="5">
        <f>IF(L60&gt;0,(J60-L60)/L60*100,0)</f>
        <v>0</v>
      </c>
    </row>
    <row r="61" spans="1:17">
      <c r="B61" s="9" t="s">
        <v>23</v>
      </c>
      <c r="C61" s="10" t="s">
        <v>10</v>
      </c>
      <c r="D61" s="4">
        <v>666666.66666666662786</v>
      </c>
      <c r="E61" s="4">
        <v>0</v>
      </c>
      <c r="F61" s="4">
        <f>IF(D61&gt;0,E61/D61*100,0)</f>
        <v>0</v>
      </c>
      <c r="G61" s="4">
        <v>0</v>
      </c>
      <c r="H61" s="4">
        <f>IF(G61&gt;0,(E61-G61)/G61*100,0)</f>
        <v>0</v>
      </c>
      <c r="I61" s="5">
        <v>5333333.33333333302289</v>
      </c>
      <c r="J61" s="5">
        <v>53000</v>
      </c>
      <c r="K61" s="5">
        <f>IF(I61&gt;0,J61/I61*100,0)</f>
        <v>0.99375</v>
      </c>
      <c r="L61" s="5">
        <v>0</v>
      </c>
      <c r="M61" s="5">
        <f>IF(L61&gt;0,(J61-L61)/L61*100,0)</f>
        <v>0</v>
      </c>
    </row>
    <row r="62" spans="1:17">
      <c r="B62" s="9" t="s">
        <v>23</v>
      </c>
      <c r="C62" s="10" t="s">
        <v>11</v>
      </c>
      <c r="D62" s="4">
        <v>0</v>
      </c>
      <c r="E62" s="4">
        <v>0</v>
      </c>
      <c r="F62" s="4">
        <f>IF(D62&gt;0,E62/D62*100,0)</f>
        <v>0</v>
      </c>
      <c r="G62" s="4">
        <v>0</v>
      </c>
      <c r="H62" s="4">
        <f>IF(G62&gt;0,(E62-G62)/G62*100,0)</f>
        <v>0</v>
      </c>
      <c r="I62" s="5">
        <v>0</v>
      </c>
      <c r="J62" s="5">
        <v>0</v>
      </c>
      <c r="K62" s="5">
        <f>IF(I62&gt;0,J62/I62*100,0)</f>
        <v>0</v>
      </c>
      <c r="L62" s="5">
        <v>37200</v>
      </c>
      <c r="M62" s="5">
        <f>IF(L62&gt;0,(J62-L62)/L62*100,0)</f>
        <v>-100</v>
      </c>
    </row>
    <row r="63" spans="1:17">
      <c r="B63" s="9" t="s">
        <v>23</v>
      </c>
      <c r="C63" s="10" t="s">
        <v>12</v>
      </c>
      <c r="D63" s="4">
        <v>0</v>
      </c>
      <c r="E63" s="4">
        <v>0</v>
      </c>
      <c r="F63" s="4">
        <f>IF(D63&gt;0,E63/D63*100,0)</f>
        <v>0</v>
      </c>
      <c r="G63" s="4">
        <v>0</v>
      </c>
      <c r="H63" s="4">
        <f>IF(G63&gt;0,(E63-G63)/G63*100,0)</f>
        <v>0</v>
      </c>
      <c r="I63" s="5">
        <v>0</v>
      </c>
      <c r="J63" s="5">
        <v>0</v>
      </c>
      <c r="K63" s="5">
        <f>IF(I63&gt;0,J63/I63*100,0)</f>
        <v>0</v>
      </c>
      <c r="L63" s="5">
        <v>0</v>
      </c>
      <c r="M63" s="5">
        <f>IF(L63&gt;0,(J63-L63)/L63*100,0)</f>
        <v>0</v>
      </c>
    </row>
    <row r="64" spans="1:17">
      <c r="B64" s="9" t="s">
        <v>23</v>
      </c>
      <c r="C64" s="10" t="s">
        <v>13</v>
      </c>
      <c r="D64" s="4">
        <v>0</v>
      </c>
      <c r="E64" s="4">
        <v>0</v>
      </c>
      <c r="F64" s="4">
        <f>IF(D64&gt;0,E64/D64*100,0)</f>
        <v>0</v>
      </c>
      <c r="G64" s="4">
        <v>0</v>
      </c>
      <c r="H64" s="4">
        <f>IF(G64&gt;0,(E64-G64)/G64*100,0)</f>
        <v>0</v>
      </c>
      <c r="I64" s="5">
        <v>0</v>
      </c>
      <c r="J64" s="5">
        <v>0</v>
      </c>
      <c r="K64" s="5">
        <f>IF(I64&gt;0,J64/I64*100,0)</f>
        <v>0</v>
      </c>
      <c r="L64" s="5">
        <v>0</v>
      </c>
      <c r="M64" s="5">
        <f>IF(L64&gt;0,(J64-L64)/L64*100,0)</f>
        <v>0</v>
      </c>
    </row>
    <row r="65" spans="1:17">
      <c r="B65" s="9" t="s">
        <v>23</v>
      </c>
      <c r="C65" s="10" t="s">
        <v>14</v>
      </c>
      <c r="D65" s="4">
        <v>0</v>
      </c>
      <c r="E65" s="4">
        <v>0</v>
      </c>
      <c r="F65" s="4">
        <f>IF(D65&gt;0,E65/D65*100,0)</f>
        <v>0</v>
      </c>
      <c r="G65" s="4">
        <v>0</v>
      </c>
      <c r="H65" s="4">
        <f>IF(G65&gt;0,(E65-G65)/G65*100,0)</f>
        <v>0</v>
      </c>
      <c r="I65" s="5">
        <v>0</v>
      </c>
      <c r="J65" s="5">
        <v>62900</v>
      </c>
      <c r="K65" s="5">
        <f>IF(I65&gt;0,J65/I65*100,0)</f>
        <v>0</v>
      </c>
      <c r="L65" s="5">
        <v>863100</v>
      </c>
      <c r="M65" s="5">
        <f>IF(L65&gt;0,(J65-L65)/L65*100,0)</f>
        <v>-92.7123160699803</v>
      </c>
    </row>
    <row r="66" spans="1:17">
      <c r="B66" s="9" t="s">
        <v>23</v>
      </c>
      <c r="C66" s="10" t="s">
        <v>15</v>
      </c>
      <c r="D66" s="4">
        <v>0</v>
      </c>
      <c r="E66" s="4">
        <v>0.0</v>
      </c>
      <c r="F66" s="4">
        <f>IF(D66&gt;0,E66/D66*100,0)</f>
        <v>0</v>
      </c>
      <c r="G66" s="4">
        <v>0.0</v>
      </c>
      <c r="H66" s="4">
        <f>IF(G66&gt;0,(E66-G66)/G66*100,0)</f>
        <v>0</v>
      </c>
      <c r="I66" s="5">
        <v>0</v>
      </c>
      <c r="J66" s="5">
        <v>0.0</v>
      </c>
      <c r="K66" s="5">
        <f>IF(I66&gt;0,J66/I66*100,0)</f>
        <v>0</v>
      </c>
      <c r="L66" s="5">
        <v>0.0</v>
      </c>
      <c r="M66" s="5">
        <f>IF(L66&gt;0,(J66-L66)/L66*100,0)</f>
        <v>0</v>
      </c>
    </row>
    <row r="67" spans="1:17">
      <c r="B67" s="20"/>
      <c r="C67" s="21" t="s">
        <v>16</v>
      </c>
      <c r="D67" s="22">
        <v>666666.66666666662786</v>
      </c>
      <c r="E67" s="22">
        <f>sum(E61:E66)</f>
        <v>0</v>
      </c>
      <c r="F67" s="22">
        <f>IF(D67&gt;0,E67/D67*100,0)</f>
        <v>0</v>
      </c>
      <c r="G67" s="22">
        <f>sum(G61:G66)</f>
        <v>0</v>
      </c>
      <c r="H67" s="22">
        <f>IF(G67&gt;0,(E67-G67)/G67*100,0)</f>
        <v>0</v>
      </c>
      <c r="I67" s="23">
        <v>5333333.33333333302289</v>
      </c>
      <c r="J67" s="23">
        <f>sum(J61:J66)</f>
        <v>115900</v>
      </c>
      <c r="K67" s="23">
        <f>IF(I67&gt;0,J67/I67*100,0)</f>
        <v>2.173125</v>
      </c>
      <c r="L67" s="23">
        <f>sum(L61:L66)</f>
        <v>900300</v>
      </c>
      <c r="M67" s="23">
        <f>IF(L67&gt;0,(J67-L67)/L67*100,0)</f>
        <v>-87.12651338442741</v>
      </c>
    </row>
    <row r="68" spans="1:17">
      <c r="B68" s="9"/>
      <c r="C68" s="10"/>
      <c r="D68" s="4"/>
      <c r="E68" s="4"/>
      <c r="F68" s="4">
        <f>IF(D68&gt;0,E68/D68*100,0)</f>
        <v>0</v>
      </c>
      <c r="G68" s="4"/>
      <c r="H68" s="4">
        <f>IF(G68&gt;0,(E68-G68)/G68*100,0)</f>
        <v>0</v>
      </c>
      <c r="I68" s="5"/>
      <c r="J68" s="5"/>
      <c r="K68" s="5">
        <f>IF(I68&gt;0,J68/I68*100,0)</f>
        <v>0</v>
      </c>
      <c r="L68" s="5"/>
      <c r="M68" s="5">
        <f>IF(L68&gt;0,(J68-L68)/L68*100,0)</f>
        <v>0</v>
      </c>
    </row>
    <row r="69" spans="1:17">
      <c r="B69" s="9" t="s">
        <v>24</v>
      </c>
      <c r="C69" s="10" t="s">
        <v>10</v>
      </c>
      <c r="D69" s="4">
        <v>291666.66666666668607</v>
      </c>
      <c r="E69" s="4">
        <v>0.0</v>
      </c>
      <c r="F69" s="4">
        <f>IF(D69&gt;0,E69/D69*100,0)</f>
        <v>0</v>
      </c>
      <c r="G69" s="4">
        <v>0.0</v>
      </c>
      <c r="H69" s="4">
        <f>IF(G69&gt;0,(E69-G69)/G69*100,0)</f>
        <v>0</v>
      </c>
      <c r="I69" s="5">
        <v>2333333.33333333348855</v>
      </c>
      <c r="J69" s="5">
        <v>0.0</v>
      </c>
      <c r="K69" s="5">
        <f>IF(I69&gt;0,J69/I69*100,0)</f>
        <v>0</v>
      </c>
      <c r="L69" s="5">
        <v>0.0</v>
      </c>
      <c r="M69" s="5">
        <f>IF(L69&gt;0,(J69-L69)/L69*100,0)</f>
        <v>0</v>
      </c>
    </row>
    <row r="70" spans="1:17">
      <c r="B70" s="9" t="s">
        <v>24</v>
      </c>
      <c r="C70" s="10" t="s">
        <v>11</v>
      </c>
      <c r="D70" s="4">
        <v>0</v>
      </c>
      <c r="E70" s="4">
        <v>0.0</v>
      </c>
      <c r="F70" s="4">
        <f>IF(D70&gt;0,E70/D70*100,0)</f>
        <v>0</v>
      </c>
      <c r="G70" s="4">
        <v>0.0</v>
      </c>
      <c r="H70" s="4">
        <f>IF(G70&gt;0,(E70-G70)/G70*100,0)</f>
        <v>0</v>
      </c>
      <c r="I70" s="5">
        <v>0</v>
      </c>
      <c r="J70" s="5">
        <v>0.0</v>
      </c>
      <c r="K70" s="5">
        <f>IF(I70&gt;0,J70/I70*100,0)</f>
        <v>0</v>
      </c>
      <c r="L70" s="5">
        <v>0.0</v>
      </c>
      <c r="M70" s="5">
        <f>IF(L70&gt;0,(J70-L70)/L70*100,0)</f>
        <v>0</v>
      </c>
    </row>
    <row r="71" spans="1:17">
      <c r="B71" s="9" t="s">
        <v>24</v>
      </c>
      <c r="C71" s="10" t="s">
        <v>12</v>
      </c>
      <c r="D71" s="4">
        <v>0</v>
      </c>
      <c r="E71" s="4">
        <v>0.0</v>
      </c>
      <c r="F71" s="4">
        <f>IF(D71&gt;0,E71/D71*100,0)</f>
        <v>0</v>
      </c>
      <c r="G71" s="4">
        <v>0.0</v>
      </c>
      <c r="H71" s="4">
        <f>IF(G71&gt;0,(E71-G71)/G71*100,0)</f>
        <v>0</v>
      </c>
      <c r="I71" s="5">
        <v>0</v>
      </c>
      <c r="J71" s="5">
        <v>0.0</v>
      </c>
      <c r="K71" s="5">
        <f>IF(I71&gt;0,J71/I71*100,0)</f>
        <v>0</v>
      </c>
      <c r="L71" s="5">
        <v>0.0</v>
      </c>
      <c r="M71" s="5">
        <f>IF(L71&gt;0,(J71-L71)/L71*100,0)</f>
        <v>0</v>
      </c>
    </row>
    <row r="72" spans="1:17">
      <c r="B72" s="9" t="s">
        <v>24</v>
      </c>
      <c r="C72" s="10" t="s">
        <v>13</v>
      </c>
      <c r="D72" s="4">
        <v>0</v>
      </c>
      <c r="E72" s="4">
        <v>0.0</v>
      </c>
      <c r="F72" s="4">
        <f>IF(D72&gt;0,E72/D72*100,0)</f>
        <v>0</v>
      </c>
      <c r="G72" s="4">
        <v>0.0</v>
      </c>
      <c r="H72" s="4">
        <f>IF(G72&gt;0,(E72-G72)/G72*100,0)</f>
        <v>0</v>
      </c>
      <c r="I72" s="5">
        <v>0</v>
      </c>
      <c r="J72" s="5">
        <v>0.0</v>
      </c>
      <c r="K72" s="5">
        <f>IF(I72&gt;0,J72/I72*100,0)</f>
        <v>0</v>
      </c>
      <c r="L72" s="5">
        <v>0.0</v>
      </c>
      <c r="M72" s="5">
        <f>IF(L72&gt;0,(J72-L72)/L72*100,0)</f>
        <v>0</v>
      </c>
    </row>
    <row r="73" spans="1:17">
      <c r="B73" s="9" t="s">
        <v>24</v>
      </c>
      <c r="C73" s="10" t="s">
        <v>14</v>
      </c>
      <c r="D73" s="4">
        <v>208333.33333333334303</v>
      </c>
      <c r="E73" s="4">
        <v>0</v>
      </c>
      <c r="F73" s="4">
        <f>IF(D73&gt;0,E73/D73*100,0)</f>
        <v>0</v>
      </c>
      <c r="G73" s="4">
        <v>55580</v>
      </c>
      <c r="H73" s="4">
        <f>IF(G73&gt;0,(E73-G73)/G73*100,0)</f>
        <v>-100</v>
      </c>
      <c r="I73" s="5">
        <v>1666666.66666666674428</v>
      </c>
      <c r="J73" s="5">
        <v>2269739</v>
      </c>
      <c r="K73" s="5">
        <f>IF(I73&gt;0,J73/I73*100,0)</f>
        <v>136.18433999999999</v>
      </c>
      <c r="L73" s="5">
        <v>1284449.60000000009313</v>
      </c>
      <c r="M73" s="5">
        <f>IF(L73&gt;0,(J73-L73)/L73*100,0)</f>
        <v>76.70907445492605</v>
      </c>
    </row>
    <row r="74" spans="1:17">
      <c r="B74" s="9" t="s">
        <v>24</v>
      </c>
      <c r="C74" s="10" t="s">
        <v>15</v>
      </c>
      <c r="D74" s="4">
        <v>125000</v>
      </c>
      <c r="E74" s="4">
        <v>0.0</v>
      </c>
      <c r="F74" s="4">
        <f>IF(D74&gt;0,E74/D74*100,0)</f>
        <v>0</v>
      </c>
      <c r="G74" s="4">
        <v>0.0</v>
      </c>
      <c r="H74" s="4">
        <f>IF(G74&gt;0,(E74-G74)/G74*100,0)</f>
        <v>0</v>
      </c>
      <c r="I74" s="5">
        <v>1000000</v>
      </c>
      <c r="J74" s="5">
        <v>0.0</v>
      </c>
      <c r="K74" s="5">
        <f>IF(I74&gt;0,J74/I74*100,0)</f>
        <v>0</v>
      </c>
      <c r="L74" s="5">
        <v>0.0</v>
      </c>
      <c r="M74" s="5">
        <f>IF(L74&gt;0,(J74-L74)/L74*100,0)</f>
        <v>0</v>
      </c>
    </row>
    <row r="75" spans="1:17">
      <c r="B75" s="20"/>
      <c r="C75" s="21" t="s">
        <v>16</v>
      </c>
      <c r="D75" s="22">
        <v>625000</v>
      </c>
      <c r="E75" s="22">
        <f>sum(E69:E74)</f>
        <v>0</v>
      </c>
      <c r="F75" s="22">
        <f>IF(D75&gt;0,E75/D75*100,0)</f>
        <v>0</v>
      </c>
      <c r="G75" s="22">
        <f>sum(G69:G74)</f>
        <v>55580</v>
      </c>
      <c r="H75" s="22">
        <f>IF(G75&gt;0,(E75-G75)/G75*100,0)</f>
        <v>-100</v>
      </c>
      <c r="I75" s="23">
        <v>5000000</v>
      </c>
      <c r="J75" s="23">
        <f>sum(J69:J74)</f>
        <v>2269739</v>
      </c>
      <c r="K75" s="23">
        <f>IF(I75&gt;0,J75/I75*100,0)</f>
        <v>45.39478</v>
      </c>
      <c r="L75" s="23">
        <f>sum(L69:L74)</f>
        <v>1284449.60000000009313</v>
      </c>
      <c r="M75" s="23">
        <f>IF(L75&gt;0,(J75-L75)/L75*100,0)</f>
        <v>76.70907445492605</v>
      </c>
    </row>
    <row r="76" spans="1:17">
      <c r="B76" s="9"/>
      <c r="C76" s="10"/>
      <c r="D76" s="4"/>
      <c r="E76" s="4"/>
      <c r="F76" s="4">
        <f>IF(D76&gt;0,E76/D76*100,0)</f>
        <v>0</v>
      </c>
      <c r="G76" s="4"/>
      <c r="H76" s="4">
        <f>IF(G76&gt;0,(E76-G76)/G76*100,0)</f>
        <v>0</v>
      </c>
      <c r="I76" s="5"/>
      <c r="J76" s="5"/>
      <c r="K76" s="5">
        <f>IF(I76&gt;0,J76/I76*100,0)</f>
        <v>0</v>
      </c>
      <c r="L76" s="5"/>
      <c r="M76" s="5">
        <f>IF(L76&gt;0,(J76-L76)/L76*100,0)</f>
        <v>0</v>
      </c>
    </row>
    <row r="77" spans="1:17">
      <c r="B77" s="9" t="s">
        <v>25</v>
      </c>
      <c r="C77" s="10" t="s">
        <v>10</v>
      </c>
      <c r="D77" s="4">
        <v>208333.33333333334303</v>
      </c>
      <c r="E77" s="4">
        <v>0.0</v>
      </c>
      <c r="F77" s="4">
        <f>IF(D77&gt;0,E77/D77*100,0)</f>
        <v>0</v>
      </c>
      <c r="G77" s="4">
        <v>0.0</v>
      </c>
      <c r="H77" s="4">
        <f>IF(G77&gt;0,(E77-G77)/G77*100,0)</f>
        <v>0</v>
      </c>
      <c r="I77" s="5">
        <v>1666666.66666666674428</v>
      </c>
      <c r="J77" s="5">
        <v>0.0</v>
      </c>
      <c r="K77" s="5">
        <f>IF(I77&gt;0,J77/I77*100,0)</f>
        <v>0</v>
      </c>
      <c r="L77" s="5">
        <v>0.0</v>
      </c>
      <c r="M77" s="5">
        <f>IF(L77&gt;0,(J77-L77)/L77*100,0)</f>
        <v>0</v>
      </c>
    </row>
    <row r="78" spans="1:17">
      <c r="B78" s="9" t="s">
        <v>25</v>
      </c>
      <c r="C78" s="10" t="s">
        <v>11</v>
      </c>
      <c r="D78" s="4">
        <v>0</v>
      </c>
      <c r="E78" s="4">
        <v>0.0</v>
      </c>
      <c r="F78" s="4">
        <f>IF(D78&gt;0,E78/D78*100,0)</f>
        <v>0</v>
      </c>
      <c r="G78" s="4">
        <v>0.0</v>
      </c>
      <c r="H78" s="4">
        <f>IF(G78&gt;0,(E78-G78)/G78*100,0)</f>
        <v>0</v>
      </c>
      <c r="I78" s="5">
        <v>0</v>
      </c>
      <c r="J78" s="5">
        <v>0.0</v>
      </c>
      <c r="K78" s="5">
        <f>IF(I78&gt;0,J78/I78*100,0)</f>
        <v>0</v>
      </c>
      <c r="L78" s="5">
        <v>0.0</v>
      </c>
      <c r="M78" s="5">
        <f>IF(L78&gt;0,(J78-L78)/L78*100,0)</f>
        <v>0</v>
      </c>
    </row>
    <row r="79" spans="1:17">
      <c r="B79" s="9" t="s">
        <v>25</v>
      </c>
      <c r="C79" s="10" t="s">
        <v>12</v>
      </c>
      <c r="D79" s="4">
        <v>0</v>
      </c>
      <c r="E79" s="4">
        <v>0.0</v>
      </c>
      <c r="F79" s="4">
        <f>IF(D79&gt;0,E79/D79*100,0)</f>
        <v>0</v>
      </c>
      <c r="G79" s="4">
        <v>0.0</v>
      </c>
      <c r="H79" s="4">
        <f>IF(G79&gt;0,(E79-G79)/G79*100,0)</f>
        <v>0</v>
      </c>
      <c r="I79" s="5">
        <v>0</v>
      </c>
      <c r="J79" s="5">
        <v>0.0</v>
      </c>
      <c r="K79" s="5">
        <f>IF(I79&gt;0,J79/I79*100,0)</f>
        <v>0</v>
      </c>
      <c r="L79" s="5">
        <v>0.0</v>
      </c>
      <c r="M79" s="5">
        <f>IF(L79&gt;0,(J79-L79)/L79*100,0)</f>
        <v>0</v>
      </c>
    </row>
    <row r="80" spans="1:17">
      <c r="B80" s="9" t="s">
        <v>25</v>
      </c>
      <c r="C80" s="10" t="s">
        <v>13</v>
      </c>
      <c r="D80" s="4">
        <v>0</v>
      </c>
      <c r="E80" s="4">
        <v>0.0</v>
      </c>
      <c r="F80" s="4">
        <f>IF(D80&gt;0,E80/D80*100,0)</f>
        <v>0</v>
      </c>
      <c r="G80" s="4">
        <v>0.0</v>
      </c>
      <c r="H80" s="4">
        <f>IF(G80&gt;0,(E80-G80)/G80*100,0)</f>
        <v>0</v>
      </c>
      <c r="I80" s="5">
        <v>0</v>
      </c>
      <c r="J80" s="5">
        <v>0.0</v>
      </c>
      <c r="K80" s="5">
        <f>IF(I80&gt;0,J80/I80*100,0)</f>
        <v>0</v>
      </c>
      <c r="L80" s="5">
        <v>0.0</v>
      </c>
      <c r="M80" s="5">
        <f>IF(L80&gt;0,(J80-L80)/L80*100,0)</f>
        <v>0</v>
      </c>
    </row>
    <row r="81" spans="1:17">
      <c r="B81" s="9" t="s">
        <v>25</v>
      </c>
      <c r="C81" s="10" t="s">
        <v>14</v>
      </c>
      <c r="D81" s="4">
        <v>0</v>
      </c>
      <c r="E81" s="4">
        <v>0.0</v>
      </c>
      <c r="F81" s="4">
        <f>IF(D81&gt;0,E81/D81*100,0)</f>
        <v>0</v>
      </c>
      <c r="G81" s="4">
        <v>0.0</v>
      </c>
      <c r="H81" s="4">
        <f>IF(G81&gt;0,(E81-G81)/G81*100,0)</f>
        <v>0</v>
      </c>
      <c r="I81" s="5">
        <v>0</v>
      </c>
      <c r="J81" s="5">
        <v>350100.0</v>
      </c>
      <c r="K81" s="5">
        <f>IF(I81&gt;0,J81/I81*100,0)</f>
        <v>0</v>
      </c>
      <c r="L81" s="5">
        <v>89100.0</v>
      </c>
      <c r="M81" s="5">
        <f>IF(L81&gt;0,(J81-L81)/L81*100,0)</f>
        <v>292.92929292929296</v>
      </c>
    </row>
    <row r="82" spans="1:17">
      <c r="B82" s="9" t="s">
        <v>25</v>
      </c>
      <c r="C82" s="10" t="s">
        <v>15</v>
      </c>
      <c r="D82" s="4">
        <v>0</v>
      </c>
      <c r="E82" s="4">
        <v>0.0</v>
      </c>
      <c r="F82" s="4">
        <f>IF(D82&gt;0,E82/D82*100,0)</f>
        <v>0</v>
      </c>
      <c r="G82" s="4">
        <v>0.0</v>
      </c>
      <c r="H82" s="4">
        <f>IF(G82&gt;0,(E82-G82)/G82*100,0)</f>
        <v>0</v>
      </c>
      <c r="I82" s="5">
        <v>0</v>
      </c>
      <c r="J82" s="5">
        <v>0.0</v>
      </c>
      <c r="K82" s="5">
        <f>IF(I82&gt;0,J82/I82*100,0)</f>
        <v>0</v>
      </c>
      <c r="L82" s="5">
        <v>0.0</v>
      </c>
      <c r="M82" s="5">
        <f>IF(L82&gt;0,(J82-L82)/L82*100,0)</f>
        <v>0</v>
      </c>
    </row>
    <row r="83" spans="1:17">
      <c r="B83" s="20"/>
      <c r="C83" s="21" t="s">
        <v>16</v>
      </c>
      <c r="D83" s="22">
        <v>208333.33333333334303</v>
      </c>
      <c r="E83" s="22">
        <f>sum(E77:E82)</f>
        <v>0</v>
      </c>
      <c r="F83" s="22">
        <f>IF(D83&gt;0,E83/D83*100,0)</f>
        <v>0</v>
      </c>
      <c r="G83" s="22">
        <f>sum(G77:G82)</f>
        <v>0</v>
      </c>
      <c r="H83" s="22">
        <f>IF(G83&gt;0,(E83-G83)/G83*100,0)</f>
        <v>0</v>
      </c>
      <c r="I83" s="23">
        <v>1666666.66666666674428</v>
      </c>
      <c r="J83" s="23">
        <f>sum(J77:J82)</f>
        <v>350100</v>
      </c>
      <c r="K83" s="23">
        <f>IF(I83&gt;0,J83/I83*100,0)</f>
        <v>21.0060000000000002</v>
      </c>
      <c r="L83" s="23">
        <f>sum(L77:L82)</f>
        <v>89100</v>
      </c>
      <c r="M83" s="23">
        <f>IF(L83&gt;0,(J83-L83)/L83*100,0)</f>
        <v>292.92929292929296</v>
      </c>
    </row>
    <row r="84" spans="1:17">
      <c r="B84" s="9"/>
      <c r="C84" s="10"/>
      <c r="D84" s="4"/>
      <c r="E84" s="4"/>
      <c r="F84" s="4">
        <f>IF(D84&gt;0,E84/D84*100,0)</f>
        <v>0</v>
      </c>
      <c r="G84" s="4"/>
      <c r="H84" s="4">
        <f>IF(G84&gt;0,(E84-G84)/G84*100,0)</f>
        <v>0</v>
      </c>
      <c r="I84" s="5"/>
      <c r="J84" s="5"/>
      <c r="K84" s="5">
        <f>IF(I84&gt;0,J84/I84*100,0)</f>
        <v>0</v>
      </c>
      <c r="L84" s="5"/>
      <c r="M84" s="5">
        <f>IF(L84&gt;0,(J84-L84)/L84*100,0)</f>
        <v>0</v>
      </c>
    </row>
    <row r="85" spans="1:17">
      <c r="B85" s="9" t="s">
        <v>26</v>
      </c>
      <c r="C85" s="10" t="s">
        <v>27</v>
      </c>
      <c r="D85" s="4">
        <v>208333.33333333334303</v>
      </c>
      <c r="E85" s="4">
        <v>0.0</v>
      </c>
      <c r="F85" s="4">
        <f>IF(D85&gt;0,E85/D85*100,0)</f>
        <v>0</v>
      </c>
      <c r="G85" s="4">
        <v>565000.0</v>
      </c>
      <c r="H85" s="4">
        <f>IF(G85&gt;0,(E85-G85)/G85*100,0)</f>
        <v>-100</v>
      </c>
      <c r="I85" s="5">
        <v>1666666.66666666674428</v>
      </c>
      <c r="J85" s="5">
        <v>951000.0</v>
      </c>
      <c r="K85" s="5">
        <f>IF(I85&gt;0,J85/I85*100,0)</f>
        <v>57.060000000000002</v>
      </c>
      <c r="L85" s="5">
        <v>1111764.0</v>
      </c>
      <c r="M85" s="5">
        <f>IF(L85&gt;0,(J85-L85)/L85*100,0)</f>
        <v>-14.46026314937343</v>
      </c>
    </row>
    <row r="86" spans="1:17">
      <c r="B86" s="9" t="s">
        <v>26</v>
      </c>
      <c r="C86" s="10" t="s">
        <v>28</v>
      </c>
      <c r="D86" s="4">
        <v>0</v>
      </c>
      <c r="E86" s="4">
        <v>0.0</v>
      </c>
      <c r="F86" s="4">
        <f>IF(D86&gt;0,E86/D86*100,0)</f>
        <v>0</v>
      </c>
      <c r="G86" s="4">
        <v>0.0</v>
      </c>
      <c r="H86" s="4">
        <f>IF(G86&gt;0,(E86-G86)/G86*100,0)</f>
        <v>0</v>
      </c>
      <c r="I86" s="5">
        <v>0</v>
      </c>
      <c r="J86" s="5">
        <v>13800.0</v>
      </c>
      <c r="K86" s="5">
        <f>IF(I86&gt;0,J86/I86*100,0)</f>
        <v>0</v>
      </c>
      <c r="L86" s="5">
        <v>1864590.0</v>
      </c>
      <c r="M86" s="5">
        <f>IF(L86&gt;0,(J86-L86)/L86*100,0)</f>
        <v>-99.2598909143565</v>
      </c>
    </row>
    <row r="87" spans="1:17">
      <c r="B87" s="20"/>
      <c r="C87" s="21" t="s">
        <v>16</v>
      </c>
      <c r="D87" s="22">
        <v>208333.33333333334303</v>
      </c>
      <c r="E87" s="22">
        <f>sum(E85:E86)</f>
        <v>0</v>
      </c>
      <c r="F87" s="22">
        <f>IF(D87&gt;0,E87/D87*100,0)</f>
        <v>0</v>
      </c>
      <c r="G87" s="22">
        <f>sum(G85:G86)</f>
        <v>565000</v>
      </c>
      <c r="H87" s="22">
        <f>IF(G87&gt;0,(E87-G87)/G87*100,0)</f>
        <v>-100</v>
      </c>
      <c r="I87" s="23">
        <v>1666666.66666666674428</v>
      </c>
      <c r="J87" s="23">
        <f>sum(J85:J86)</f>
        <v>964800</v>
      </c>
      <c r="K87" s="23">
        <f>IF(I87&gt;0,J87/I87*100,0)</f>
        <v>57.888</v>
      </c>
      <c r="L87" s="23">
        <f>sum(L85:L86)</f>
        <v>2976354</v>
      </c>
      <c r="M87" s="23">
        <f>IF(L87&gt;0,(J87-L87)/L87*100,0)</f>
        <v>-67.58450103717502</v>
      </c>
    </row>
    <row r="88" spans="1:17">
      <c r="B88" s="9"/>
      <c r="C88" s="10"/>
      <c r="D88" s="4"/>
      <c r="E88" s="4"/>
      <c r="F88" s="4">
        <f>IF(D88&gt;0,E88/D88*100,0)</f>
        <v>0</v>
      </c>
      <c r="G88" s="4"/>
      <c r="H88" s="4">
        <f>IF(G88&gt;0,(E88-G88)/G88*100,0)</f>
        <v>0</v>
      </c>
      <c r="I88" s="5"/>
      <c r="J88" s="5"/>
      <c r="K88" s="5">
        <f>IF(I88&gt;0,J88/I88*100,0)</f>
        <v>0</v>
      </c>
      <c r="L88" s="5"/>
      <c r="M88" s="5">
        <f>IF(L88&gt;0,(J88-L88)/L88*100,0)</f>
        <v>0</v>
      </c>
    </row>
    <row r="89" spans="1:17">
      <c r="B89" s="9" t="s">
        <v>29</v>
      </c>
      <c r="C89" s="10" t="s">
        <v>10</v>
      </c>
      <c r="D89" s="4">
        <v>0</v>
      </c>
      <c r="E89" s="4">
        <v>0.0</v>
      </c>
      <c r="F89" s="4">
        <f>IF(D89&gt;0,E89/D89*100,0)</f>
        <v>0</v>
      </c>
      <c r="G89" s="4">
        <v>0.0</v>
      </c>
      <c r="H89" s="4">
        <f>IF(G89&gt;0,(E89-G89)/G89*100,0)</f>
        <v>0</v>
      </c>
      <c r="I89" s="5">
        <v>0</v>
      </c>
      <c r="J89" s="5">
        <v>0.0</v>
      </c>
      <c r="K89" s="5">
        <f>IF(I89&gt;0,J89/I89*100,0)</f>
        <v>0</v>
      </c>
      <c r="L89" s="5">
        <v>0.0</v>
      </c>
      <c r="M89" s="5">
        <f>IF(L89&gt;0,(J89-L89)/L89*100,0)</f>
        <v>0</v>
      </c>
    </row>
    <row r="90" spans="1:17">
      <c r="B90" s="9" t="s">
        <v>29</v>
      </c>
      <c r="C90" s="10" t="s">
        <v>11</v>
      </c>
      <c r="D90" s="4">
        <v>0</v>
      </c>
      <c r="E90" s="4">
        <v>0.0</v>
      </c>
      <c r="F90" s="4">
        <f>IF(D90&gt;0,E90/D90*100,0)</f>
        <v>0</v>
      </c>
      <c r="G90" s="4">
        <v>0.0</v>
      </c>
      <c r="H90" s="4">
        <f>IF(G90&gt;0,(E90-G90)/G90*100,0)</f>
        <v>0</v>
      </c>
      <c r="I90" s="5">
        <v>0</v>
      </c>
      <c r="J90" s="5">
        <v>0.0</v>
      </c>
      <c r="K90" s="5">
        <f>IF(I90&gt;0,J90/I90*100,0)</f>
        <v>0</v>
      </c>
      <c r="L90" s="5">
        <v>0.0</v>
      </c>
      <c r="M90" s="5">
        <f>IF(L90&gt;0,(J90-L90)/L90*100,0)</f>
        <v>0</v>
      </c>
    </row>
    <row r="91" spans="1:17">
      <c r="B91" s="9" t="s">
        <v>29</v>
      </c>
      <c r="C91" s="10" t="s">
        <v>12</v>
      </c>
      <c r="D91" s="4">
        <v>0</v>
      </c>
      <c r="E91" s="4">
        <v>0.0</v>
      </c>
      <c r="F91" s="4">
        <f>IF(D91&gt;0,E91/D91*100,0)</f>
        <v>0</v>
      </c>
      <c r="G91" s="4">
        <v>0.0</v>
      </c>
      <c r="H91" s="4">
        <f>IF(G91&gt;0,(E91-G91)/G91*100,0)</f>
        <v>0</v>
      </c>
      <c r="I91" s="5">
        <v>0</v>
      </c>
      <c r="J91" s="5">
        <v>0.0</v>
      </c>
      <c r="K91" s="5">
        <f>IF(I91&gt;0,J91/I91*100,0)</f>
        <v>0</v>
      </c>
      <c r="L91" s="5">
        <v>0.0</v>
      </c>
      <c r="M91" s="5">
        <f>IF(L91&gt;0,(J91-L91)/L91*100,0)</f>
        <v>0</v>
      </c>
    </row>
    <row r="92" spans="1:17">
      <c r="B92" s="9" t="s">
        <v>29</v>
      </c>
      <c r="C92" s="10" t="s">
        <v>13</v>
      </c>
      <c r="D92" s="4">
        <v>0</v>
      </c>
      <c r="E92" s="4">
        <v>0.0</v>
      </c>
      <c r="F92" s="4">
        <f>IF(D92&gt;0,E92/D92*100,0)</f>
        <v>0</v>
      </c>
      <c r="G92" s="4">
        <v>0.0</v>
      </c>
      <c r="H92" s="4">
        <f>IF(G92&gt;0,(E92-G92)/G92*100,0)</f>
        <v>0</v>
      </c>
      <c r="I92" s="5">
        <v>0</v>
      </c>
      <c r="J92" s="5">
        <v>0.0</v>
      </c>
      <c r="K92" s="5">
        <f>IF(I92&gt;0,J92/I92*100,0)</f>
        <v>0</v>
      </c>
      <c r="L92" s="5">
        <v>0.0</v>
      </c>
      <c r="M92" s="5">
        <f>IF(L92&gt;0,(J92-L92)/L92*100,0)</f>
        <v>0</v>
      </c>
    </row>
    <row r="93" spans="1:17">
      <c r="B93" s="9" t="s">
        <v>29</v>
      </c>
      <c r="C93" s="10" t="s">
        <v>14</v>
      </c>
      <c r="D93" s="4">
        <v>0</v>
      </c>
      <c r="E93" s="4">
        <v>0.0</v>
      </c>
      <c r="F93" s="4">
        <f>IF(D93&gt;0,E93/D93*100,0)</f>
        <v>0</v>
      </c>
      <c r="G93" s="4">
        <v>0.0</v>
      </c>
      <c r="H93" s="4">
        <f>IF(G93&gt;0,(E93-G93)/G93*100,0)</f>
        <v>0</v>
      </c>
      <c r="I93" s="5">
        <v>0</v>
      </c>
      <c r="J93" s="5">
        <v>0.0</v>
      </c>
      <c r="K93" s="5">
        <f>IF(I93&gt;0,J93/I93*100,0)</f>
        <v>0</v>
      </c>
      <c r="L93" s="5">
        <v>0.0</v>
      </c>
      <c r="M93" s="5">
        <f>IF(L93&gt;0,(J93-L93)/L93*100,0)</f>
        <v>0</v>
      </c>
    </row>
    <row r="94" spans="1:17">
      <c r="B94" s="9" t="s">
        <v>29</v>
      </c>
      <c r="C94" s="10" t="s">
        <v>15</v>
      </c>
      <c r="D94" s="4">
        <v>0</v>
      </c>
      <c r="E94" s="4">
        <v>0.0</v>
      </c>
      <c r="F94" s="4">
        <f>IF(D94&gt;0,E94/D94*100,0)</f>
        <v>0</v>
      </c>
      <c r="G94" s="4">
        <v>0.0</v>
      </c>
      <c r="H94" s="4">
        <f>IF(G94&gt;0,(E94-G94)/G94*100,0)</f>
        <v>0</v>
      </c>
      <c r="I94" s="5">
        <v>0</v>
      </c>
      <c r="J94" s="5">
        <v>0.0</v>
      </c>
      <c r="K94" s="5">
        <f>IF(I94&gt;0,J94/I94*100,0)</f>
        <v>0</v>
      </c>
      <c r="L94" s="5">
        <v>0.0</v>
      </c>
      <c r="M94" s="5">
        <f>IF(L94&gt;0,(J94-L94)/L94*100,0)</f>
        <v>0</v>
      </c>
    </row>
    <row r="95" spans="1:17">
      <c r="B95" s="20"/>
      <c r="C95" s="21" t="s">
        <v>16</v>
      </c>
      <c r="D95" s="22">
        <v>0</v>
      </c>
      <c r="E95" s="22">
        <f>sum(E89:E94)</f>
        <v>0</v>
      </c>
      <c r="F95" s="22">
        <f>IF(D95&gt;0,E95/D95*100,0)</f>
        <v>0</v>
      </c>
      <c r="G95" s="22">
        <f>sum(G89:G94)</f>
        <v>0</v>
      </c>
      <c r="H95" s="22">
        <f>IF(G95&gt;0,(E95-G95)/G95*100,0)</f>
        <v>0</v>
      </c>
      <c r="I95" s="23">
        <v>0</v>
      </c>
      <c r="J95" s="23">
        <f>sum(J89:J94)</f>
        <v>0</v>
      </c>
      <c r="K95" s="23">
        <f>IF(I95&gt;0,J95/I95*100,0)</f>
        <v>0</v>
      </c>
      <c r="L95" s="23">
        <f>sum(L89:L94)</f>
        <v>0</v>
      </c>
      <c r="M95" s="23">
        <f>IF(L95&gt;0,(J95-L95)/L95*100,0)</f>
        <v>0</v>
      </c>
    </row>
    <row r="96" spans="1:17">
      <c r="B96" s="9"/>
      <c r="C96" s="10"/>
      <c r="D96" s="4"/>
      <c r="E96" s="4"/>
      <c r="F96" s="4">
        <f>IF(D96&gt;0,E96/D96*100,0)</f>
        <v>0</v>
      </c>
      <c r="G96" s="4"/>
      <c r="H96" s="4">
        <f>IF(G96&gt;0,(E96-G96)/G96*100,0)</f>
        <v>0</v>
      </c>
      <c r="I96" s="5"/>
      <c r="J96" s="5"/>
      <c r="K96" s="5">
        <f>IF(I96&gt;0,J96/I96*100,0)</f>
        <v>0</v>
      </c>
      <c r="L96" s="5"/>
      <c r="M96" s="5">
        <f>IF(L96&gt;0,(J96-L96)/L96*100,0)</f>
        <v>0</v>
      </c>
    </row>
    <row r="97" spans="1:17">
      <c r="B97" s="9" t="s">
        <v>30</v>
      </c>
      <c r="C97" s="10" t="s">
        <v>10</v>
      </c>
      <c r="D97" s="4">
        <v>1458333.33333333325572</v>
      </c>
      <c r="E97" s="4">
        <v>0</v>
      </c>
      <c r="F97" s="4">
        <f>IF(D97&gt;0,E97/D97*100,0)</f>
        <v>0</v>
      </c>
      <c r="G97" s="4">
        <v>0</v>
      </c>
      <c r="H97" s="4">
        <f>IF(G97&gt;0,(E97-G97)/G97*100,0)</f>
        <v>0</v>
      </c>
      <c r="I97" s="5">
        <v>11666666.66666666604578</v>
      </c>
      <c r="J97" s="5">
        <v>53000</v>
      </c>
      <c r="K97" s="5">
        <f>IF(I97&gt;0,J97/I97*100,0)</f>
        <v>0.45428571428571</v>
      </c>
      <c r="L97" s="5">
        <v>0</v>
      </c>
      <c r="M97" s="5">
        <f>IF(L97&gt;0,(J97-L97)/L97*100,0)</f>
        <v>0</v>
      </c>
    </row>
    <row r="98" spans="1:17">
      <c r="B98" s="9" t="s">
        <v>30</v>
      </c>
      <c r="C98" s="10" t="s">
        <v>11</v>
      </c>
      <c r="D98" s="4">
        <v>0</v>
      </c>
      <c r="E98" s="4">
        <v>0</v>
      </c>
      <c r="F98" s="4">
        <f>IF(D98&gt;0,E98/D98*100,0)</f>
        <v>0</v>
      </c>
      <c r="G98" s="4">
        <v>1288092.46000000019558</v>
      </c>
      <c r="H98" s="4">
        <f>IF(G98&gt;0,(E98-G98)/G98*100,0)</f>
        <v>-100</v>
      </c>
      <c r="I98" s="5">
        <v>0</v>
      </c>
      <c r="J98" s="5">
        <v>0</v>
      </c>
      <c r="K98" s="5">
        <f>IF(I98&gt;0,J98/I98*100,0)</f>
        <v>0</v>
      </c>
      <c r="L98" s="5">
        <v>7171600.15999999921769</v>
      </c>
      <c r="M98" s="5">
        <f>IF(L98&gt;0,(J98-L98)/L98*100,0)</f>
        <v>-100</v>
      </c>
    </row>
    <row r="99" spans="1:17">
      <c r="B99" s="9" t="s">
        <v>30</v>
      </c>
      <c r="C99" s="10" t="s">
        <v>12</v>
      </c>
      <c r="D99" s="4">
        <v>0</v>
      </c>
      <c r="E99" s="4">
        <v>0</v>
      </c>
      <c r="F99" s="4">
        <f>IF(D99&gt;0,E99/D99*100,0)</f>
        <v>0</v>
      </c>
      <c r="G99" s="4">
        <v>0</v>
      </c>
      <c r="H99" s="4">
        <f>IF(G99&gt;0,(E99-G99)/G99*100,0)</f>
        <v>0</v>
      </c>
      <c r="I99" s="5">
        <v>0</v>
      </c>
      <c r="J99" s="5">
        <v>0</v>
      </c>
      <c r="K99" s="5">
        <f>IF(I99&gt;0,J99/I99*100,0)</f>
        <v>0</v>
      </c>
      <c r="L99" s="5">
        <v>9884</v>
      </c>
      <c r="M99" s="5">
        <f>IF(L99&gt;0,(J99-L99)/L99*100,0)</f>
        <v>-100</v>
      </c>
    </row>
    <row r="100" spans="1:17">
      <c r="B100" s="9" t="s">
        <v>30</v>
      </c>
      <c r="C100" s="10" t="s">
        <v>13</v>
      </c>
      <c r="D100" s="4">
        <v>0</v>
      </c>
      <c r="E100" s="4">
        <v>0</v>
      </c>
      <c r="F100" s="4">
        <f>IF(D100&gt;0,E100/D100*100,0)</f>
        <v>0</v>
      </c>
      <c r="G100" s="4">
        <v>0</v>
      </c>
      <c r="H100" s="4">
        <f>IF(G100&gt;0,(E100-G100)/G100*100,0)</f>
        <v>0</v>
      </c>
      <c r="I100" s="5">
        <v>0</v>
      </c>
      <c r="J100" s="5">
        <v>0</v>
      </c>
      <c r="K100" s="5">
        <f>IF(I100&gt;0,J100/I100*100,0)</f>
        <v>0</v>
      </c>
      <c r="L100" s="5">
        <v>0</v>
      </c>
      <c r="M100" s="5">
        <f>IF(L100&gt;0,(J100-L100)/L100*100,0)</f>
        <v>0</v>
      </c>
    </row>
    <row r="101" spans="1:17">
      <c r="B101" s="9" t="s">
        <v>30</v>
      </c>
      <c r="C101" s="10" t="s">
        <v>14</v>
      </c>
      <c r="D101" s="4">
        <v>3750000</v>
      </c>
      <c r="E101" s="4">
        <v>474901</v>
      </c>
      <c r="F101" s="4">
        <f>IF(D101&gt;0,E101/D101*100,0)</f>
        <v>12.66402666666667</v>
      </c>
      <c r="G101" s="4">
        <v>2302917</v>
      </c>
      <c r="H101" s="4">
        <f>IF(G101&gt;0,(E101-G101)/G101*100,0)</f>
        <v>-79.37828415005839</v>
      </c>
      <c r="I101" s="5">
        <v>30000000</v>
      </c>
      <c r="J101" s="5">
        <v>26442415.66000000014901</v>
      </c>
      <c r="K101" s="5">
        <f>IF(I101&gt;0,J101/I101*100,0)</f>
        <v>88.14138553333333</v>
      </c>
      <c r="L101" s="5">
        <v>30944662.050000000745058</v>
      </c>
      <c r="M101" s="5">
        <f>IF(L101&gt;0,(J101-L101)/L101*100,0)</f>
        <v>-14.54934742129459</v>
      </c>
    </row>
    <row r="102" spans="1:17">
      <c r="B102" s="9" t="s">
        <v>30</v>
      </c>
      <c r="C102" s="10" t="s">
        <v>15</v>
      </c>
      <c r="D102" s="4">
        <v>1666666.66666666674428</v>
      </c>
      <c r="E102" s="4">
        <v>0</v>
      </c>
      <c r="F102" s="4">
        <f>IF(D102&gt;0,E102/D102*100,0)</f>
        <v>0</v>
      </c>
      <c r="G102" s="4">
        <v>0</v>
      </c>
      <c r="H102" s="4">
        <f>IF(G102&gt;0,(E102-G102)/G102*100,0)</f>
        <v>0</v>
      </c>
      <c r="I102" s="5">
        <v>13333333.33333333395422</v>
      </c>
      <c r="J102" s="5">
        <v>912049.23809999995865</v>
      </c>
      <c r="K102" s="5">
        <f>IF(I102&gt;0,J102/I102*100,0)</f>
        <v>6.84036928575</v>
      </c>
      <c r="L102" s="5">
        <v>0</v>
      </c>
      <c r="M102" s="5">
        <f>IF(L102&gt;0,(J102-L102)/L102*100,0)</f>
        <v>0</v>
      </c>
    </row>
    <row r="103" spans="1:17">
      <c r="B103" s="9" t="s">
        <v>30</v>
      </c>
      <c r="C103" s="10" t="s">
        <v>27</v>
      </c>
      <c r="D103" s="4">
        <v>208333.33333333334303</v>
      </c>
      <c r="E103" s="4">
        <v>0.0</v>
      </c>
      <c r="F103" s="4">
        <f>IF(D103&gt;0,E103/D103*100,0)</f>
        <v>0</v>
      </c>
      <c r="G103" s="4">
        <v>565000.0</v>
      </c>
      <c r="H103" s="4">
        <f>IF(G103&gt;0,(E103-G103)/G103*100,0)</f>
        <v>-100</v>
      </c>
      <c r="I103" s="5">
        <v>1666666.66666666674428</v>
      </c>
      <c r="J103" s="5">
        <v>951000.0</v>
      </c>
      <c r="K103" s="5">
        <f>IF(I103&gt;0,J103/I103*100,0)</f>
        <v>57.060000000000002</v>
      </c>
      <c r="L103" s="5">
        <v>1111764.0</v>
      </c>
      <c r="M103" s="5">
        <f>IF(L103&gt;0,(J103-L103)/L103*100,0)</f>
        <v>-14.46026314937343</v>
      </c>
    </row>
    <row r="104" spans="1:17">
      <c r="B104" s="9" t="s">
        <v>30</v>
      </c>
      <c r="C104" s="10" t="s">
        <v>28</v>
      </c>
      <c r="D104" s="4">
        <v>0</v>
      </c>
      <c r="E104" s="4">
        <v>0.0</v>
      </c>
      <c r="F104" s="4">
        <f>IF(D104&gt;0,E104/D104*100,0)</f>
        <v>0</v>
      </c>
      <c r="G104" s="4">
        <v>0.0</v>
      </c>
      <c r="H104" s="4">
        <f>IF(G104&gt;0,(E104-G104)/G104*100,0)</f>
        <v>0</v>
      </c>
      <c r="I104" s="5">
        <v>0</v>
      </c>
      <c r="J104" s="5">
        <v>13800.0</v>
      </c>
      <c r="K104" s="5">
        <f>IF(I104&gt;0,J104/I104*100,0)</f>
        <v>0</v>
      </c>
      <c r="L104" s="5">
        <v>1864590.0</v>
      </c>
      <c r="M104" s="5">
        <f>IF(L104&gt;0,(J104-L104)/L104*100,0)</f>
        <v>-99.2598909143565</v>
      </c>
    </row>
    <row r="105" spans="1:17">
      <c r="B105" s="20"/>
      <c r="C105" s="21" t="s">
        <v>31</v>
      </c>
      <c r="D105" s="22">
        <v>8333333.33333333302289</v>
      </c>
      <c r="E105" s="22">
        <f>sum(E97:E104)</f>
        <v>474901</v>
      </c>
      <c r="F105" s="22">
        <f>IF(D105&gt;0,E105/D105*100,0)</f>
        <v>5.698812</v>
      </c>
      <c r="G105" s="22">
        <f>sum(G97:G104)</f>
        <v>4156009.45999999996275</v>
      </c>
      <c r="H105" s="22">
        <f>IF(G105&gt;0,(E105-G105)/G105*100,0)</f>
        <v>-88.57314920548809</v>
      </c>
      <c r="I105" s="23">
        <v>66666666.66666666418314</v>
      </c>
      <c r="J105" s="23">
        <f>sum(J97:J104)</f>
        <v>28372264.89809999987483</v>
      </c>
      <c r="K105" s="23">
        <f>IF(I105&gt;0,J105/I105*100,0)</f>
        <v>42.55839734715</v>
      </c>
      <c r="L105" s="23">
        <f>sum(L97:L104)</f>
        <v>41102500.21000000089407</v>
      </c>
      <c r="M105" s="23">
        <f>IF(L105&gt;0,(J105-L105)/L105*100,0)</f>
        <v>-30.97192444950784</v>
      </c>
    </row>
    <row r="106" spans="1:17">
      <c r="B106" s="9"/>
      <c r="C106" s="10"/>
      <c r="D106" s="4"/>
      <c r="E106" s="4"/>
      <c r="F106" s="4">
        <f>IF(D106&gt;0,E106/D106*100,0)</f>
        <v>0</v>
      </c>
      <c r="G106" s="4"/>
      <c r="H106" s="4">
        <f>IF(G106&gt;0,(E106-G106)/G106*100,0)</f>
        <v>0</v>
      </c>
      <c r="I106" s="5"/>
      <c r="J106" s="5"/>
      <c r="K106" s="5">
        <f>IF(I106&gt;0,J106/I106*100,0)</f>
        <v>0</v>
      </c>
      <c r="L106" s="5"/>
      <c r="M106" s="5">
        <f>IF(L106&gt;0,(J106-L106)/L106*100,0)</f>
        <v>0</v>
      </c>
    </row>
  </sheetData>
  <mergeCells>
    <mergeCell ref="B2:B3"/>
    <mergeCell ref="C2:C3"/>
    <mergeCell ref="D2:H2"/>
    <mergeCell ref="I2:M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2026-07-23T11:14:41+00:00</dcterms:modified>
  <dc:title/>
  <dc:description/>
  <dc:subject/>
  <cp:keywords/>
  <cp:category/>
</cp:coreProperties>
</file>