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2" autoFilterDateGrouping="true" firstSheet="4" minimized="false" showHorizontalScroll="true" showSheetTabs="true" showVerticalScroll="true" tabRatio="600" visibility="visible"/>
  </bookViews>
  <sheets>
    <sheet name="HW" sheetId="1" r:id="rId4"/>
    <sheet name="BP" sheetId="2" r:id="rId5"/>
    <sheet name="DL ADC" sheetId="3" r:id="rId6"/>
    <sheet name="DL FA" sheetId="4" r:id="rId7"/>
    <sheet name="DL TOT" sheetId="5" r:id="rId8"/>
    <sheet name="SEUIC" sheetId="6" r:id="rId9"/>
    <sheet name="CONS" sheetId="7" r:id="rId10"/>
    <sheet name="POS" sheetId="8" r:id="rId11"/>
    <sheet name="RFID" sheetId="9" r:id="rId12"/>
    <sheet name="SOFT" sheetId="10" r:id="rId13"/>
    <sheet name="SUPP" sheetId="11" r:id="rId14"/>
    <sheet name="DnP" sheetId="12" r:id="rId15"/>
    <sheet name="TOTAL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<sst xmlns="http://schemas.openxmlformats.org/spreadsheetml/2006/main" uniqueCount="138">
  <si>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Honeywell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</si>
  <si>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</si>
  <si>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</si>
  <si>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</si>
  <si>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</si>
  <si>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</si>
  <si>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</si>
  <si>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</si>
  <si>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</si>
  <si>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NORTH INDIA</t>
  </si>
  <si>
    <t>ABHISHEK MISHRA(RESIGNED)</t>
  </si>
  <si>
    <t>AMAR SINGH</t>
  </si>
  <si>
    <t>ANKUR GARG (RESIGNED)</t>
  </si>
  <si>
    <t>ANSHOO PANDEY</t>
  </si>
  <si>
    <t>GAJANAND BHARDWAJ</t>
  </si>
  <si>
    <t>HEMANT KUMAR TULI</t>
  </si>
  <si>
    <t>KRIPANSHU CHAUHAN</t>
  </si>
  <si>
    <t>MOHAMMAD REYAZ AHMAD ZOBAIRI</t>
  </si>
  <si>
    <t>MUJEEBURREHMAN</t>
  </si>
  <si>
    <t>PANKAJ KUMAR</t>
  </si>
  <si>
    <t>PRADIP KUMAR RAJAK (RESIGNED)</t>
  </si>
  <si>
    <t>PUSHPA ADHIKARI</t>
  </si>
  <si>
    <t>VISHAL (RESIGNED)</t>
  </si>
  <si>
    <t>VISHAL SINGH(RESIGNED)</t>
  </si>
  <si>
    <t>YOGESH KUMAR</t>
  </si>
  <si>
    <t>Branch Total</t>
  </si>
  <si>
    <t>GUJARAT</t>
  </si>
  <si>
    <t>DARSHAN KUMAR PRAJAPATI(RESIGNED)</t>
  </si>
  <si>
    <t>DER BHIMSIBHAI NARANBHAI</t>
  </si>
  <si>
    <t>GAURANG J SAUTARIYA</t>
  </si>
  <si>
    <t>SANKET KANJIBHAI PATEL</t>
  </si>
  <si>
    <t>SAURAV PAUL</t>
  </si>
  <si>
    <t>SHILPI (RESIGNED)</t>
  </si>
  <si>
    <t>VASANTHAN M R</t>
  </si>
  <si>
    <t>VAYDE NIRAJ</t>
  </si>
  <si>
    <t>MAHARASHTRA</t>
  </si>
  <si>
    <t>ABHAY KUMAR</t>
  </si>
  <si>
    <t>ANUPAM DWIVEDI (RESIGNED)</t>
  </si>
  <si>
    <t>ASIF DAGADU TAMBOLI</t>
  </si>
  <si>
    <t>BC Admin</t>
  </si>
  <si>
    <t>HARISH GOPI SINGH</t>
  </si>
  <si>
    <t>KOMAL JANARDHAN MASKAR</t>
  </si>
  <si>
    <t>MADAN THAKUR</t>
  </si>
  <si>
    <t>MANOSHI ROY(RESIGNED)</t>
  </si>
  <si>
    <t>MANSI AMOL BHAWAR</t>
  </si>
  <si>
    <t>NAGENDRA S KAMBLE</t>
  </si>
  <si>
    <t>NILESH R LOKHANDE</t>
  </si>
  <si>
    <t>PANKAJ KUMERIYE</t>
  </si>
  <si>
    <t>PAWAN H TIWARI</t>
  </si>
  <si>
    <t>RAJGOPAL V NAIR</t>
  </si>
  <si>
    <t>ROHIT TIWARI(RESIGNED)</t>
  </si>
  <si>
    <t>SALONI SINGH</t>
  </si>
  <si>
    <t>SANDEEP KUMAR</t>
  </si>
  <si>
    <t>SANDEEP WAGH</t>
  </si>
  <si>
    <t>SANJU RAJU KARENDE</t>
  </si>
  <si>
    <t>THOMAS ANANDAM (RESIGNED)</t>
  </si>
  <si>
    <t>UNASSIGNED</t>
  </si>
  <si>
    <t>VIKRANT MAHADEV PAYER</t>
  </si>
  <si>
    <t>EAST INDIA</t>
  </si>
  <si>
    <t>MAINAK DATTA</t>
  </si>
  <si>
    <t>SAMRAT H B</t>
  </si>
  <si>
    <t>SAMRAT HABIBULLAH BILALLI</t>
  </si>
  <si>
    <t>SOURANGSU PAUL</t>
  </si>
  <si>
    <t>SRIKANTA BEHERA</t>
  </si>
  <si>
    <t>KARNATAKA</t>
  </si>
  <si>
    <t>ADARSH P SANTHOSH</t>
  </si>
  <si>
    <t>ANEESH BALACHANDRAN</t>
  </si>
  <si>
    <t>ANISH S</t>
  </si>
  <si>
    <t>ARUN M</t>
  </si>
  <si>
    <t>CLEMENTKISHORE A</t>
  </si>
  <si>
    <t>MEGHAMANI S</t>
  </si>
  <si>
    <t>MIDHUN K APPUKUTTAN (RESIGNED)</t>
  </si>
  <si>
    <t>PRASHANTH B</t>
  </si>
  <si>
    <t>RATHEESH R NAIR</t>
  </si>
  <si>
    <t>SACHIN MOHAN.M.L</t>
  </si>
  <si>
    <t>SANTHOSH KUMAR S</t>
  </si>
  <si>
    <t>SEEMA G S</t>
  </si>
  <si>
    <t>VIPINRAJ S S</t>
  </si>
  <si>
    <t>YADHUKRISHNAN S</t>
  </si>
  <si>
    <t>A &amp; T</t>
  </si>
  <si>
    <t>ANIL RAJ R</t>
  </si>
  <si>
    <t>BALENA GURU PRASAD(RESIGNED)</t>
  </si>
  <si>
    <t>MAHESWARA PREMJI KRISHNA</t>
  </si>
  <si>
    <t>Rajeev Niar</t>
  </si>
  <si>
    <t>TAMILNADU</t>
  </si>
  <si>
    <t>PANDIYARAJAN S</t>
  </si>
  <si>
    <t>RAVICHANDRAN P</t>
  </si>
  <si>
    <t>S SENTHIL KUMAR</t>
  </si>
  <si>
    <t>SATHYAMOORTHY K</t>
  </si>
  <si>
    <t>T RAJA</t>
  </si>
  <si>
    <t>T SUGANYA</t>
  </si>
  <si>
    <t>TAMILVENTHAN</t>
  </si>
  <si>
    <t>V SARAVANAN</t>
  </si>
  <si>
    <t>KERALA</t>
  </si>
  <si>
    <t>ABHILASH BALACHANDRAN (RESIGNED)</t>
  </si>
  <si>
    <t>AJAI MATHEW</t>
  </si>
  <si>
    <t>AJEESH T S</t>
  </si>
  <si>
    <t>ANARGHA T M</t>
  </si>
  <si>
    <t>ARJITH TK</t>
  </si>
  <si>
    <t>ARJUN G</t>
  </si>
  <si>
    <t>DONA THOMAS</t>
  </si>
  <si>
    <t>JAMESH K P</t>
  </si>
  <si>
    <t>JINU P</t>
  </si>
  <si>
    <t>JOHN KURIAKOSE</t>
  </si>
  <si>
    <t>KAVYA MURALEEDHARAN</t>
  </si>
  <si>
    <t>LIBIN JOSHY</t>
  </si>
  <si>
    <t>NANDHAGOPAN M S</t>
  </si>
  <si>
    <t>PAUL JOHN</t>
  </si>
  <si>
    <t>PRAMOD C(RESIGNED )</t>
  </si>
  <si>
    <t>PREMACHANDRAN V</t>
  </si>
  <si>
    <t>RANJITH.V</t>
  </si>
  <si>
    <t>RATHEESH S R</t>
  </si>
  <si>
    <t>SAPNA S</t>
  </si>
  <si>
    <t>SATHEESH MANAYIL</t>
  </si>
  <si>
    <t>SIVAKUMAR E.R</t>
  </si>
  <si>
    <t>SOURAG M A(RESIGNED)</t>
  </si>
  <si>
    <t>SREEGITH C S</t>
  </si>
  <si>
    <t>SREEKANTH S</t>
  </si>
  <si>
    <t>VINEETH CHANDRAN A C</t>
  </si>
  <si>
    <t>VISHNU VIKRAMAN</t>
  </si>
  <si>
    <t>YADU KRISHNA R</t>
  </si>
  <si>
    <t>ALLEPPEY</t>
  </si>
  <si>
    <t>GRAND TOTAL</t>
  </si>
  <si>
    <t>BoxP INDIVIDUAL PERFORMANCE as on 13-August-2026</t>
  </si>
  <si>
    <t>Datalogic ADC INDIVIDUAL PERFORMANCE as on 13-August-2026</t>
  </si>
  <si>
    <t>Datalogic FA INDIVIDUAL PERFORMANCE as on 13-August-2026</t>
  </si>
  <si>
    <t>Datalogic TOT INDIVIDUAL PERFORMANCE as on 13-August-2026</t>
  </si>
  <si>
    <t>SEUIC INDIVIDUAL PERFORMANCE as on 13-August-2026</t>
  </si>
  <si>
    <t>Consumable INDIVIDUAL PERFORMANCE as on 13-August-2026</t>
  </si>
  <si>
    <t>POS INDIVIDUAL PERFORMANCE as on 13-August-2026</t>
  </si>
  <si>
    <t>RFID INDIVIDUAL PERFORMANCE as on 13-August-2026</t>
  </si>
  <si>
    <t>Software INDIVIDUAL PERFORMANCE as on 13-August-2026</t>
  </si>
  <si>
    <t>Support INDIVIDUAL PERFORMANCE as on 13-August-2026</t>
  </si>
  <si>
    <t>SFS</t>
  </si>
  <si>
    <t>D&amp;P INDIVIDUAL PERFORMANCE as on 13-August-2026</t>
  </si>
  <si>
    <t>Total INDIVIDUAL PERFORMANCE as on 13-August-2026</t>
  </si>
  <si>
    <t>Support</t>
  </si>
  <si>
    <t>Support SFS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</si>
</sst>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2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  <fill>
      <patternFill patternType="solid">
        <fgColor rgb="FFA9D18E"/>
        <bgColor rgb="FFFFFFFF"/>
      </patternFill>
    </fill>
    <fill>
      <patternFill patternType="solid">
        <fgColor rgb="FFF4B184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0"/>
    <xf xfId="0" fontId="2" numFmtId="164" fillId="5" borderId="3" applyFont="1" applyNumberFormat="1" applyFill="1" applyBorder="1" applyAlignment="1">
      <alignment horizontal="center" vertical="bottom" textRotation="0" wrapText="false" shrinkToFit="false"/>
    </xf>
    <xf xfId="0" fontId="2" numFmtId="164" fillId="6" borderId="3" applyFont="1" applyNumberFormat="1" applyFill="1" applyBorder="1" applyAlignment="1">
      <alignment horizontal="center" vertical="bottom" textRotation="0" wrapText="false" shrinkToFit="false"/>
    </xf>
    <xf xfId="0" fontId="1" numFmtId="17" fillId="2" borderId="0" applyFont="1" applyNumberFormat="1" applyFill="1" applyBorder="0" applyAlignment="1">
      <alignment horizontal="center" vertical="bottom" textRotation="0" wrapText="false" shrinkToFit="false"/>
    </xf>
    <xf xfId="0" fontId="2" numFmtId="164" fillId="6" borderId="4" applyFont="1" applyNumberFormat="1" applyFill="1" applyBorder="1" applyAlignment="1">
      <alignment horizontal="center" vertical="bottom" textRotation="0" wrapText="false" shrinkToFit="false"/>
    </xf>
    <xf xfId="0" fontId="0" numFmtId="164" fillId="4" borderId="5" applyFont="0" applyNumberFormat="1" applyFill="1" applyBorder="1" applyAlignment="1">
      <alignment horizontal="center" vertical="bottom" textRotation="0" wrapText="false" shrinkToFit="false"/>
    </xf>
    <xf xfId="0" fontId="0" numFmtId="0" fillId="2" borderId="6" applyFont="0" applyNumberFormat="0" applyFill="1" applyBorder="1" applyAlignment="0"/>
    <xf xfId="0" fontId="0" numFmtId="164" fillId="3" borderId="7" applyFont="0" applyNumberFormat="1" applyFill="1" applyBorder="1" applyAlignment="1">
      <alignment horizontal="center" vertical="bottom" textRotation="0" wrapText="false" shrinkToFit="false"/>
    </xf>
    <xf xfId="0" fontId="0" numFmtId="164" fillId="4" borderId="7" applyFont="0" applyNumberFormat="1" applyFill="1" applyBorder="1" applyAlignment="1">
      <alignment horizontal="center" vertical="bottom" textRotation="0" wrapText="false" shrinkToFit="false"/>
    </xf>
    <xf xfId="0" fontId="0" numFmtId="164" fillId="4" borderId="8" applyFont="0" applyNumberFormat="1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0" applyFont="1" applyNumberFormat="0" applyFill="1" applyBorder="1" applyAlignment="1">
      <alignment horizontal="center" vertical="bottom" textRotation="0" wrapText="false" shrinkToFit="false"/>
    </xf>
    <xf xfId="0" fontId="0" numFmtId="164" fillId="4" borderId="11" applyFont="0" applyNumberFormat="1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1" numFmtId="0" fillId="4" borderId="12" applyFont="1" applyNumberFormat="0" applyFill="1" applyBorder="1" applyAlignment="1">
      <alignment horizontal="center" vertical="bottom" textRotation="0" wrapText="false" shrinkToFit="false"/>
    </xf>
    <xf xfId="0" fontId="1" numFmtId="0" fillId="4" borderId="13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5" applyFont="1" applyNumberFormat="0" applyFill="1" applyBorder="1" applyAlignment="1">
      <alignment horizontal="center" vertical="bottom" textRotation="0" wrapText="false" shrinkToFit="false"/>
    </xf>
    <xf xfId="0" fontId="2" numFmtId="164" fillId="5" borderId="9" applyFont="1" applyNumberFormat="1" applyFill="1" applyBorder="1" applyAlignment="1">
      <alignment horizontal="center" vertical="bottom" textRotation="0" wrapText="false" shrinkToFit="false"/>
    </xf>
    <xf xfId="0" fontId="2" numFmtId="164" fillId="6" borderId="9" applyFont="1" applyNumberFormat="1" applyFill="1" applyBorder="1" applyAlignment="1">
      <alignment horizontal="center" vertical="bottom" textRotation="0" wrapText="false" shrinkToFit="false"/>
    </xf>
    <xf xfId="0" fontId="1" numFmtId="0" fillId="4" borderId="11" applyFont="1" applyNumberFormat="0" applyFill="1" applyBorder="1" applyAlignment="1">
      <alignment horizontal="center" vertical="bottom" textRotation="0" wrapText="false" shrinkToFit="false"/>
    </xf>
    <xf xfId="0" fontId="2" numFmtId="164" fillId="6" borderId="14" applyFont="1" applyNumberFormat="1" applyFill="1" applyBorder="1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bottom" textRotation="0" wrapText="false" shrinkToFit="false"/>
    </xf>
    <xf xfId="0" fontId="1" numFmtId="0" fillId="3" borderId="5" applyFont="1" applyNumberFormat="0" applyFill="1" applyBorder="1" applyAlignment="1">
      <alignment horizontal="center" vertical="bottom" textRotation="0" wrapText="false" shrinkToFit="false"/>
    </xf>
    <xf xfId="0" fontId="2" numFmtId="164" fillId="5" borderId="15" applyFont="1" applyNumberFormat="1" applyFill="1" applyBorder="1" applyAlignment="1">
      <alignment horizontal="center" vertical="bottom" textRotation="0" wrapText="false" shrinkToFit="false"/>
    </xf>
    <xf xfId="0" fontId="1" numFmtId="0" fillId="2" borderId="15" applyFont="1" applyNumberFormat="0" applyFill="1" applyBorder="1" applyAlignment="1">
      <alignment horizontal="center" vertical="bottom" textRotation="0" wrapText="false" shrinkToFit="false"/>
    </xf>
    <xf xfId="0" fontId="0" numFmtId="164" fillId="3" borderId="16" applyFont="0" applyNumberFormat="1" applyFill="1" applyBorder="1" applyAlignment="1">
      <alignment horizontal="center" vertical="bottom" textRotation="0" wrapText="false" shrinkToFit="false"/>
    </xf>
    <xf xfId="0" fontId="0" numFmtId="0" fillId="2" borderId="7" applyFont="0" applyNumberFormat="0" applyFill="1" applyBorder="1" applyAlignment="0"/>
    <xf xfId="0" fontId="1" numFmtId="0" fillId="3" borderId="16" applyFont="1" applyNumberFormat="0" applyFill="1" applyBorder="1" applyAlignment="1">
      <alignment horizontal="center" vertical="bottom" textRotation="0" wrapText="false" shrinkToFit="false"/>
    </xf>
    <xf xfId="0" fontId="2" numFmtId="164" fillId="5" borderId="14" applyFont="1" applyNumberFormat="1" applyFill="1" applyBorder="1" applyAlignment="1">
      <alignment horizontal="center" vertical="bottom" textRotation="0" wrapText="false" shrinkToFit="false"/>
    </xf>
    <xf xfId="0" fontId="1" numFmtId="0" fillId="4" borderId="16" applyFont="1" applyNumberFormat="0" applyFill="1" applyBorder="1" applyAlignment="1">
      <alignment horizontal="center" vertical="bottom" textRotation="0" wrapText="false" shrinkToFit="false"/>
    </xf>
    <xf xfId="0" fontId="0" numFmtId="164" fillId="4" borderId="16" applyFont="0" applyNumberFormat="1" applyFill="1" applyBorder="1" applyAlignment="1">
      <alignment horizontal="center" vertical="bottom" textRotation="0" wrapText="false" shrinkToFit="false"/>
    </xf>
    <xf xfId="0" fontId="1" numFmtId="0" fillId="2" borderId="17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8" applyFont="1" applyNumberFormat="0" applyFill="1" applyBorder="1" applyAlignment="1">
      <alignment horizontal="center" vertical="bottom" textRotation="0" wrapText="false" shrinkToFit="false"/>
    </xf>
    <xf xfId="0" fontId="1" numFmtId="0" fillId="3" borderId="19" applyFont="1" applyNumberFormat="0" applyFill="1" applyBorder="1" applyAlignment="1">
      <alignment horizontal="center" vertical="bottom" textRotation="0" wrapText="false" shrinkToFit="false"/>
    </xf>
    <xf xfId="0" fontId="1" numFmtId="0" fillId="3" borderId="20" applyFont="1" applyNumberFormat="0" applyFill="1" applyBorder="1" applyAlignment="1">
      <alignment horizontal="center" vertical="bottom" textRotation="0" wrapText="false" shrinkToFit="false"/>
    </xf>
    <xf xfId="0" fontId="1" numFmtId="0" fillId="4" borderId="19" applyFont="1" applyNumberFormat="0" applyFill="1" applyBorder="1" applyAlignment="1">
      <alignment horizontal="center" vertical="bottom" textRotation="0" wrapText="false" shrinkToFit="false"/>
    </xf>
    <xf xfId="0" fontId="1" numFmtId="0" fillId="4" borderId="20" applyFont="1" applyNumberFormat="0" applyFill="1" applyBorder="1" applyAlignment="1">
      <alignment horizontal="center" vertical="bottom" textRotation="0" wrapText="false" shrinkToFit="false"/>
    </xf>
    <xf xfId="0" fontId="1" numFmtId="0" fillId="2" borderId="15" applyFont="1" applyNumberFormat="0" applyFill="1" applyBorder="1" applyAlignment="1">
      <alignment horizontal="center" vertical="center" textRotation="0" wrapText="false" shrinkToFit="false"/>
    </xf>
    <xf xfId="0" fontId="1" numFmtId="0" fillId="2" borderId="12" applyFont="1" applyNumberFormat="0" applyFill="1" applyBorder="1" applyAlignment="1">
      <alignment horizontal="center" vertical="center" textRotation="0" wrapText="false" shrinkToFit="false"/>
    </xf>
    <xf xfId="0" fontId="1" numFmtId="0" fillId="2" borderId="9" applyFont="1" applyNumberFormat="0" applyFill="1" applyBorder="1" applyAlignment="1">
      <alignment horizontal="center" vertical="center" textRotation="0" wrapText="false" shrinkToFit="false"/>
    </xf>
    <xf xfId="0" fontId="1" numFmtId="0" fillId="2" borderId="21" applyFont="1" applyNumberFormat="0" applyFill="1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bottom" textRotation="0" wrapText="false" shrinkToFit="false"/>
    </xf>
    <xf xfId="0" fontId="1" numFmtId="0" fillId="4" borderId="12" applyFont="1" applyNumberFormat="0" applyFill="1" applyBorder="1" applyAlignment="1">
      <alignment horizontal="center" vertical="bottom" textRotation="0" wrapText="false" shrinkToFit="false"/>
    </xf>
    <xf xfId="0" fontId="1" numFmtId="0" fillId="3" borderId="12" applyFont="1" applyNumberFormat="0" applyFill="1" applyBorder="1" applyAlignment="1">
      <alignment horizontal="center" vertical="bottom" textRotation="0" wrapText="false" shrinkToFit="false"/>
    </xf>
    <xf xfId="0" fontId="1" numFmtId="0" fillId="2" borderId="6" applyFont="1" applyNumberFormat="0" applyFill="1" applyBorder="1" applyAlignment="0"/>
    <xf xfId="0" fontId="1" numFmtId="0" fillId="2" borderId="7" applyFont="1" applyNumberFormat="0" applyFill="1" applyBorder="1" applyAlignment="0"/>
    <xf xfId="0" fontId="1" numFmtId="164" fillId="3" borderId="7" applyFont="1" applyNumberFormat="1" applyFill="1" applyBorder="1" applyAlignment="1">
      <alignment horizontal="center" vertical="bottom" textRotation="0" wrapText="false" shrinkToFit="false"/>
    </xf>
    <xf xfId="0" fontId="1" numFmtId="164" fillId="4" borderId="7" applyFont="1" applyNumberFormat="1" applyFill="1" applyBorder="1" applyAlignment="1">
      <alignment horizontal="center" vertical="bottom" textRotation="0" wrapText="false" shrinkToFit="false"/>
    </xf>
    <xf xfId="0" fontId="1" numFmtId="164" fillId="4" borderId="8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1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3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</v>
      </c>
      <c r="F6" s="14">
        <f>IF(D6&gt;0,E6/D6*100,0)</f>
        <v>0</v>
      </c>
      <c r="G6" s="14">
        <v>0</v>
      </c>
      <c r="H6" s="14">
        <f>IF(G6&gt;0,(E6-G6)/G6*100,0)</f>
        <v>0</v>
      </c>
      <c r="I6" s="15">
        <v>0</v>
      </c>
      <c r="J6" s="15">
        <v>455000</v>
      </c>
      <c r="K6" s="15">
        <f>IF(I6&gt;0,J6/I6*100,0)</f>
        <v>0</v>
      </c>
      <c r="L6" s="15">
        <v>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1100000</v>
      </c>
      <c r="E8" s="14">
        <v>192000</v>
      </c>
      <c r="F8" s="14">
        <f>IF(D8&gt;0,E8/D8*100,0)</f>
        <v>17.45454545454546</v>
      </c>
      <c r="G8" s="14">
        <v>191000</v>
      </c>
      <c r="H8" s="14">
        <f>IF(G8&gt;0,(E8-G8)/G8*100,0)</f>
        <v>0.52356020942408</v>
      </c>
      <c r="I8" s="15">
        <v>8800000</v>
      </c>
      <c r="J8" s="15">
        <v>3474100</v>
      </c>
      <c r="K8" s="15">
        <f>IF(I8&gt;0,J8/I8*100,0)</f>
        <v>39.47840909090909</v>
      </c>
      <c r="L8" s="15">
        <v>598000</v>
      </c>
      <c r="M8" s="16">
        <f>IF(L8&gt;0,(J8-L8)/L8*100,0)</f>
        <v>480.95317725752506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375000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3000000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</v>
      </c>
      <c r="F11" s="14">
        <f>IF(D11&gt;0,E11/D11*100,0)</f>
        <v>0</v>
      </c>
      <c r="G11" s="14">
        <v>0</v>
      </c>
      <c r="H11" s="14">
        <f>IF(G11&gt;0,(E11-G11)/G11*100,0)</f>
        <v>0</v>
      </c>
      <c r="I11" s="15">
        <v>0</v>
      </c>
      <c r="J11" s="15">
        <v>40500</v>
      </c>
      <c r="K11" s="15">
        <f>IF(I11&gt;0,J11/I11*100,0)</f>
        <v>0</v>
      </c>
      <c r="L11" s="15">
        <v>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</v>
      </c>
      <c r="F12" s="14">
        <f>IF(D12&gt;0,E12/D12*100,0)</f>
        <v>0</v>
      </c>
      <c r="G12" s="14">
        <v>0</v>
      </c>
      <c r="H12" s="14">
        <f>IF(G12&gt;0,(E12-G12)/G12*100,0)</f>
        <v>0</v>
      </c>
      <c r="I12" s="15">
        <v>0</v>
      </c>
      <c r="J12" s="15">
        <v>688700</v>
      </c>
      <c r="K12" s="15">
        <f>IF(I12&gt;0,J12/I12*100,0)</f>
        <v>0</v>
      </c>
      <c r="L12" s="15">
        <v>86000</v>
      </c>
      <c r="M12" s="16">
        <f>IF(L12&gt;0,(J12-L12)/L12*100,0)</f>
        <v>700.81395348837214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</v>
      </c>
      <c r="F16" s="14">
        <f>IF(D16&gt;0,E16/D16*100,0)</f>
        <v>0</v>
      </c>
      <c r="G16" s="14">
        <v>0</v>
      </c>
      <c r="H16" s="14">
        <f>IF(G16&gt;0,(E16-G16)/G16*100,0)</f>
        <v>0</v>
      </c>
      <c r="I16" s="15">
        <v>0</v>
      </c>
      <c r="J16" s="15">
        <v>48200</v>
      </c>
      <c r="K16" s="15">
        <f>IF(I16&gt;0,J16/I16*100,0)</f>
        <v>0</v>
      </c>
      <c r="L16" s="15">
        <v>15000</v>
      </c>
      <c r="M16" s="16">
        <f>IF(L16&gt;0,(J16-L16)/L16*100,0)</f>
        <v>221.33333333333334</v>
      </c>
    </row>
    <row r="17" spans="1:17">
      <c r="B17" s="13" t="s">
        <v>9</v>
      </c>
      <c r="C17" s="37" t="s">
        <v>21</v>
      </c>
      <c r="D17" s="14">
        <v>0</v>
      </c>
      <c r="E17" s="14">
        <v>0.0</v>
      </c>
      <c r="F17" s="14">
        <f>IF(D17&gt;0,E17/D17*100,0)</f>
        <v>0</v>
      </c>
      <c r="G17" s="14">
        <v>0.0</v>
      </c>
      <c r="H17" s="14">
        <f>IF(G17&gt;0,(E17-G17)/G17*100,0)</f>
        <v>0</v>
      </c>
      <c r="I17" s="15">
        <v>0</v>
      </c>
      <c r="J17" s="15">
        <v>0.0</v>
      </c>
      <c r="K17" s="15">
        <f>IF(I17&gt;0,J17/I17*100,0)</f>
        <v>0</v>
      </c>
      <c r="L17" s="15">
        <v>0.0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1458333.33333333325572</v>
      </c>
      <c r="E23" s="58">
        <f>sum(E5:E22)</f>
        <v>192000</v>
      </c>
      <c r="F23" s="58">
        <f>IF(D23&gt;0,E23/D23*100,0)</f>
        <v>13.16571428571429</v>
      </c>
      <c r="G23" s="58">
        <f>sum(G5:G22)</f>
        <v>191000</v>
      </c>
      <c r="H23" s="58">
        <f>IF(G23&gt;0,(E23-G23)/G23*100,0)</f>
        <v>0.52356020942408</v>
      </c>
      <c r="I23" s="59">
        <v>11666666.66666666604578</v>
      </c>
      <c r="J23" s="59">
        <f>sum(J5:J22)</f>
        <v>4706500</v>
      </c>
      <c r="K23" s="59">
        <f>IF(I23&gt;0,J23/I23*100,0)</f>
        <v>40.34142857142857</v>
      </c>
      <c r="L23" s="59">
        <f>sum(L5:L22)</f>
        <v>699000</v>
      </c>
      <c r="M23" s="60">
        <f>IF(L23&gt;0,(J23-L23)/L23*100,0)</f>
        <v>573.31902718168817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</v>
      </c>
      <c r="F25" s="14">
        <f>IF(D25&gt;0,E25/D25*100,0)</f>
        <v>0</v>
      </c>
      <c r="G25" s="14">
        <v>3260</v>
      </c>
      <c r="H25" s="14">
        <f>IF(G25&gt;0,(E25-G25)/G25*100,0)</f>
        <v>-100</v>
      </c>
      <c r="I25" s="15">
        <v>0</v>
      </c>
      <c r="J25" s="15">
        <v>0</v>
      </c>
      <c r="K25" s="15">
        <f>IF(I25&gt;0,J25/I25*100,0)</f>
        <v>0</v>
      </c>
      <c r="L25" s="15">
        <v>128190</v>
      </c>
      <c r="M25" s="16">
        <f>IF(L25&gt;0,(J25-L25)/L25*100,0)</f>
        <v>-100</v>
      </c>
    </row>
    <row r="26" spans="1:17">
      <c r="B26" s="13" t="s">
        <v>26</v>
      </c>
      <c r="C26" s="37" t="s">
        <v>28</v>
      </c>
      <c r="D26" s="14">
        <v>0</v>
      </c>
      <c r="E26" s="14">
        <v>0</v>
      </c>
      <c r="F26" s="14">
        <f>IF(D26&gt;0,E26/D26*100,0)</f>
        <v>0</v>
      </c>
      <c r="G26" s="14">
        <v>0</v>
      </c>
      <c r="H26" s="14">
        <f>IF(G26&gt;0,(E26-G26)/G26*100,0)</f>
        <v>0</v>
      </c>
      <c r="I26" s="15">
        <v>0</v>
      </c>
      <c r="J26" s="15">
        <v>1149700</v>
      </c>
      <c r="K26" s="15">
        <f>IF(I26&gt;0,J26/I26*100,0)</f>
        <v>0</v>
      </c>
      <c r="L26" s="15">
        <v>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0</v>
      </c>
      <c r="H27" s="14">
        <f>IF(G27&gt;0,(E27-G27)/G27*100,0)</f>
        <v>0</v>
      </c>
      <c r="I27" s="15">
        <v>0</v>
      </c>
      <c r="J27" s="15">
        <v>231000</v>
      </c>
      <c r="K27" s="15">
        <f>IF(I27&gt;0,J27/I27*100,0)</f>
        <v>0</v>
      </c>
      <c r="L27" s="15">
        <v>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</v>
      </c>
      <c r="F28" s="14">
        <f>IF(D28&gt;0,E28/D28*100,0)</f>
        <v>0</v>
      </c>
      <c r="G28" s="14">
        <v>0</v>
      </c>
      <c r="H28" s="14">
        <f>IF(G28&gt;0,(E28-G28)/G28*100,0)</f>
        <v>0</v>
      </c>
      <c r="I28" s="15">
        <v>0</v>
      </c>
      <c r="J28" s="15">
        <v>0</v>
      </c>
      <c r="K28" s="15">
        <f>IF(I28&gt;0,J28/I28*100,0)</f>
        <v>0</v>
      </c>
      <c r="L28" s="15">
        <v>13000</v>
      </c>
      <c r="M28" s="16">
        <f>IF(L28&gt;0,(J28-L28)/L28*100,0)</f>
        <v>-100</v>
      </c>
    </row>
    <row r="29" spans="1:17">
      <c r="B29" s="13" t="s">
        <v>26</v>
      </c>
      <c r="C29" s="37" t="s">
        <v>31</v>
      </c>
      <c r="D29" s="14">
        <v>1000000</v>
      </c>
      <c r="E29" s="14">
        <v>442930</v>
      </c>
      <c r="F29" s="14">
        <f>IF(D29&gt;0,E29/D29*100,0)</f>
        <v>44.293</v>
      </c>
      <c r="G29" s="14">
        <v>2206300</v>
      </c>
      <c r="H29" s="14">
        <f>IF(G29&gt;0,(E29-G29)/G29*100,0)</f>
        <v>-79.92430766441554</v>
      </c>
      <c r="I29" s="15">
        <v>8000000</v>
      </c>
      <c r="J29" s="15">
        <v>5619855</v>
      </c>
      <c r="K29" s="15">
        <f>IF(I29&gt;0,J29/I29*100,0)</f>
        <v>70.2481875</v>
      </c>
      <c r="L29" s="15">
        <v>8540948</v>
      </c>
      <c r="M29" s="16">
        <f>IF(L29&gt;0,(J29-L29)/L29*100,0)</f>
        <v>-34.20103950989984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</v>
      </c>
      <c r="F32" s="14">
        <f>IF(D32&gt;0,E32/D32*100,0)</f>
        <v>0</v>
      </c>
      <c r="G32" s="14">
        <v>0</v>
      </c>
      <c r="H32" s="14">
        <f>IF(G32&gt;0,(E32-G32)/G32*100,0)</f>
        <v>0</v>
      </c>
      <c r="I32" s="15">
        <v>0</v>
      </c>
      <c r="J32" s="15">
        <v>314200</v>
      </c>
      <c r="K32" s="15">
        <f>IF(I32&gt;0,J32/I32*100,0)</f>
        <v>0</v>
      </c>
      <c r="L32" s="15">
        <v>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2291666.66666666651145</v>
      </c>
      <c r="E36" s="58">
        <f>sum(E25:E35)</f>
        <v>442930</v>
      </c>
      <c r="F36" s="58">
        <f>IF(D36&gt;0,E36/D36*100,0)</f>
        <v>19.32785454545455</v>
      </c>
      <c r="G36" s="58">
        <f>sum(G25:G35)</f>
        <v>2209560</v>
      </c>
      <c r="H36" s="58">
        <f>IF(G36&gt;0,(E36-G36)/G36*100,0)</f>
        <v>-79.95392747877406</v>
      </c>
      <c r="I36" s="59">
        <v>18333333.33333333209157</v>
      </c>
      <c r="J36" s="59">
        <f>sum(J25:J35)</f>
        <v>7314755</v>
      </c>
      <c r="K36" s="59">
        <f>IF(I36&gt;0,J36/I36*100,0)</f>
        <v>39.89866363636364</v>
      </c>
      <c r="L36" s="59">
        <f>sum(L25:L35)</f>
        <v>8682138</v>
      </c>
      <c r="M36" s="60">
        <f>IF(L36&gt;0,(J36-L36)/L36*100,0)</f>
        <v>-15.7493810856266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</v>
      </c>
      <c r="F40" s="14">
        <f>IF(D40&gt;0,E40/D40*100,0)</f>
        <v>0</v>
      </c>
      <c r="G40" s="14">
        <v>0</v>
      </c>
      <c r="H40" s="14">
        <f>IF(G40&gt;0,(E40-G40)/G40*100,0)</f>
        <v>0</v>
      </c>
      <c r="I40" s="15">
        <v>0</v>
      </c>
      <c r="J40" s="15">
        <v>0</v>
      </c>
      <c r="K40" s="15">
        <f>IF(I40&gt;0,J40/I40*100,0)</f>
        <v>0</v>
      </c>
      <c r="L40" s="15">
        <v>724160</v>
      </c>
      <c r="M40" s="16">
        <f>IF(L40&gt;0,(J40-L40)/L40*100,0)</f>
        <v>-100</v>
      </c>
    </row>
    <row r="41" spans="1:17">
      <c r="B41" s="13" t="s">
        <v>35</v>
      </c>
      <c r="C41" s="37" t="s">
        <v>38</v>
      </c>
      <c r="D41" s="14">
        <v>0</v>
      </c>
      <c r="E41" s="14">
        <v>593354</v>
      </c>
      <c r="F41" s="14">
        <f>IF(D41&gt;0,E41/D41*100,0)</f>
        <v>0</v>
      </c>
      <c r="G41" s="14">
        <v>0</v>
      </c>
      <c r="H41" s="14">
        <f>IF(G41&gt;0,(E41-G41)/G41*100,0)</f>
        <v>0</v>
      </c>
      <c r="I41" s="15">
        <v>0</v>
      </c>
      <c r="J41" s="15">
        <v>1539002</v>
      </c>
      <c r="K41" s="15">
        <f>IF(I41&gt;0,J41/I41*100,0)</f>
        <v>0</v>
      </c>
      <c r="L41" s="15">
        <v>0</v>
      </c>
      <c r="M41" s="16">
        <f>IF(L41&gt;0,(J41-L41)/L41*100,0)</f>
        <v>0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</v>
      </c>
      <c r="F43" s="14">
        <f>IF(D43&gt;0,E43/D43*100,0)</f>
        <v>0</v>
      </c>
      <c r="G43" s="14">
        <v>0</v>
      </c>
      <c r="H43" s="14">
        <f>IF(G43&gt;0,(E43-G43)/G43*100,0)</f>
        <v>0</v>
      </c>
      <c r="I43" s="15">
        <v>0</v>
      </c>
      <c r="J43" s="15">
        <v>0</v>
      </c>
      <c r="K43" s="15">
        <f>IF(I43&gt;0,J43/I43*100,0)</f>
        <v>0</v>
      </c>
      <c r="L43" s="15">
        <v>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333333.33333333331393</v>
      </c>
      <c r="E44" s="14">
        <v>0</v>
      </c>
      <c r="F44" s="14">
        <f>IF(D44&gt;0,E44/D44*100,0)</f>
        <v>0</v>
      </c>
      <c r="G44" s="14">
        <v>68560</v>
      </c>
      <c r="H44" s="14">
        <f>IF(G44&gt;0,(E44-G44)/G44*100,0)</f>
        <v>-100</v>
      </c>
      <c r="I44" s="15">
        <v>1333333.33333333325572</v>
      </c>
      <c r="J44" s="15">
        <v>-68160</v>
      </c>
      <c r="K44" s="15">
        <f>IF(I44&gt;0,J44/I44*100,0)</f>
        <v>-5.112</v>
      </c>
      <c r="L44" s="15">
        <v>135060</v>
      </c>
      <c r="M44" s="16">
        <f>IF(L44&gt;0,(J44-L44)/L44*100,0)</f>
        <v>-150.46645935139938</v>
      </c>
    </row>
    <row r="45" spans="1:17">
      <c r="B45" s="13" t="s">
        <v>35</v>
      </c>
      <c r="C45" s="37" t="s">
        <v>42</v>
      </c>
      <c r="D45" s="14">
        <v>3333333.33333333348855</v>
      </c>
      <c r="E45" s="14">
        <v>79600</v>
      </c>
      <c r="F45" s="14">
        <f>IF(D45&gt;0,E45/D45*100,0)</f>
        <v>2.388</v>
      </c>
      <c r="G45" s="14">
        <v>5626130</v>
      </c>
      <c r="H45" s="14">
        <f>IF(G45&gt;0,(E45-G45)/G45*100,0)</f>
        <v>-98.58517311189041</v>
      </c>
      <c r="I45" s="15">
        <v>26666666.66666666790843</v>
      </c>
      <c r="J45" s="15">
        <v>53086368.6100000217557</v>
      </c>
      <c r="K45" s="15">
        <f>IF(I45&gt;0,J45/I45*100,0)</f>
        <v>199.073882287500084</v>
      </c>
      <c r="L45" s="15">
        <v>55808999.47999999672174</v>
      </c>
      <c r="M45" s="16">
        <f>IF(L45&gt;0,(J45-L45)/L45*100,0)</f>
        <v>-4.87847998596655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385520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</v>
      </c>
      <c r="F49" s="14">
        <f>IF(D49&gt;0,E49/D49*100,0)</f>
        <v>0</v>
      </c>
      <c r="G49" s="14">
        <v>914600</v>
      </c>
      <c r="H49" s="14">
        <f>IF(G49&gt;0,(E49-G49)/G49*100,0)</f>
        <v>-100</v>
      </c>
      <c r="I49" s="15">
        <v>0</v>
      </c>
      <c r="J49" s="15">
        <v>1003626.035999999963678</v>
      </c>
      <c r="K49" s="15">
        <f>IF(I49&gt;0,J49/I49*100,0)</f>
        <v>0</v>
      </c>
      <c r="L49" s="15">
        <v>17329270</v>
      </c>
      <c r="M49" s="16">
        <f>IF(L49&gt;0,(J49-L49)/L49*100,0)</f>
        <v>-94.2084921292126</v>
      </c>
    </row>
    <row r="50" spans="1:17">
      <c r="B50" s="13" t="s">
        <v>35</v>
      </c>
      <c r="C50" s="37" t="s">
        <v>47</v>
      </c>
      <c r="D50" s="14">
        <v>408333.33333333331393</v>
      </c>
      <c r="E50" s="14">
        <v>0</v>
      </c>
      <c r="F50" s="14">
        <f>IF(D50&gt;0,E50/D50*100,0)</f>
        <v>0</v>
      </c>
      <c r="G50" s="14">
        <v>0</v>
      </c>
      <c r="H50" s="14">
        <f>IF(G50&gt;0,(E50-G50)/G50*100,0)</f>
        <v>0</v>
      </c>
      <c r="I50" s="15">
        <v>3266666.66666666651145</v>
      </c>
      <c r="J50" s="15">
        <v>777500</v>
      </c>
      <c r="K50" s="15">
        <f>IF(I50&gt;0,J50/I50*100,0)</f>
        <v>23.80102040816327</v>
      </c>
      <c r="L50" s="15">
        <v>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</v>
      </c>
      <c r="F51" s="14">
        <f>IF(D51&gt;0,E51/D51*100,0)</f>
        <v>0</v>
      </c>
      <c r="G51" s="14">
        <v>0</v>
      </c>
      <c r="H51" s="14">
        <f>IF(G51&gt;0,(E51-G51)/G51*100,0)</f>
        <v>0</v>
      </c>
      <c r="I51" s="15">
        <v>0</v>
      </c>
      <c r="J51" s="15">
        <v>890000</v>
      </c>
      <c r="K51" s="15">
        <f>IF(I51&gt;0,J51/I51*100,0)</f>
        <v>0</v>
      </c>
      <c r="L51" s="15">
        <v>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1175000</v>
      </c>
      <c r="E52" s="14">
        <v>221250</v>
      </c>
      <c r="F52" s="14">
        <f>IF(D52&gt;0,E52/D52*100,0)</f>
        <v>18.82978723404255</v>
      </c>
      <c r="G52" s="14">
        <v>206750</v>
      </c>
      <c r="H52" s="14">
        <f>IF(G52&gt;0,(E52-G52)/G52*100,0)</f>
        <v>7.013301088270858</v>
      </c>
      <c r="I52" s="15">
        <v>9400000</v>
      </c>
      <c r="J52" s="15">
        <v>4054859</v>
      </c>
      <c r="K52" s="15">
        <f>IF(I52&gt;0,J52/I52*100,0)</f>
        <v>43.13679787234042</v>
      </c>
      <c r="L52" s="15">
        <v>1950750</v>
      </c>
      <c r="M52" s="16">
        <f>IF(L52&gt;0,(J52-L52)/L52*100,0)</f>
        <v>107.86154043316674</v>
      </c>
    </row>
    <row r="53" spans="1:17">
      <c r="B53" s="13" t="s">
        <v>35</v>
      </c>
      <c r="C53" s="37" t="s">
        <v>50</v>
      </c>
      <c r="D53" s="14">
        <v>0</v>
      </c>
      <c r="E53" s="14">
        <v>0</v>
      </c>
      <c r="F53" s="14">
        <f>IF(D53&gt;0,E53/D53*100,0)</f>
        <v>0</v>
      </c>
      <c r="G53" s="14">
        <v>0</v>
      </c>
      <c r="H53" s="14">
        <f>IF(G53&gt;0,(E53-G53)/G53*100,0)</f>
        <v>0</v>
      </c>
      <c r="I53" s="15">
        <v>0</v>
      </c>
      <c r="J53" s="15">
        <v>0</v>
      </c>
      <c r="K53" s="15">
        <f>IF(I53&gt;0,J53/I53*100,0)</f>
        <v>0</v>
      </c>
      <c r="L53" s="15">
        <v>54000</v>
      </c>
      <c r="M53" s="16">
        <f>IF(L53&gt;0,(J53-L53)/L53*100,0)</f>
        <v>-100</v>
      </c>
    </row>
    <row r="54" spans="1:17">
      <c r="B54" s="13" t="s">
        <v>35</v>
      </c>
      <c r="C54" s="37" t="s">
        <v>51</v>
      </c>
      <c r="D54" s="14">
        <v>0</v>
      </c>
      <c r="E54" s="14">
        <v>0</v>
      </c>
      <c r="F54" s="14">
        <f>IF(D54&gt;0,E54/D54*100,0)</f>
        <v>0</v>
      </c>
      <c r="G54" s="14">
        <v>0</v>
      </c>
      <c r="H54" s="14">
        <f>IF(G54&gt;0,(E54-G54)/G54*100,0)</f>
        <v>0</v>
      </c>
      <c r="I54" s="15">
        <v>0</v>
      </c>
      <c r="J54" s="15">
        <v>1061500</v>
      </c>
      <c r="K54" s="15">
        <f>IF(I54&gt;0,J54/I54*100,0)</f>
        <v>0</v>
      </c>
      <c r="L54" s="15">
        <v>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1275000</v>
      </c>
      <c r="E56" s="14">
        <v>26500</v>
      </c>
      <c r="F56" s="14">
        <f>IF(D56&gt;0,E56/D56*100,0)</f>
        <v>2.078431372549019</v>
      </c>
      <c r="G56" s="14">
        <v>36600</v>
      </c>
      <c r="H56" s="14">
        <f>IF(G56&gt;0,(E56-G56)/G56*100,0)</f>
        <v>-27.59562841530055</v>
      </c>
      <c r="I56" s="15">
        <v>10200000</v>
      </c>
      <c r="J56" s="15">
        <v>3043840</v>
      </c>
      <c r="K56" s="15">
        <f>IF(I56&gt;0,J56/I56*100,0)</f>
        <v>29.84156862745098</v>
      </c>
      <c r="L56" s="15">
        <v>1413840</v>
      </c>
      <c r="M56" s="16">
        <f>IF(L56&gt;0,(J56-L56)/L56*100,0)</f>
        <v>115.28885871102813</v>
      </c>
    </row>
    <row r="57" spans="1:17">
      <c r="B57" s="13" t="s">
        <v>35</v>
      </c>
      <c r="C57" s="37" t="s">
        <v>54</v>
      </c>
      <c r="D57" s="14">
        <v>0</v>
      </c>
      <c r="E57" s="14">
        <v>0</v>
      </c>
      <c r="F57" s="14">
        <f>IF(D57&gt;0,E57/D57*100,0)</f>
        <v>0</v>
      </c>
      <c r="G57" s="14">
        <v>0</v>
      </c>
      <c r="H57" s="14">
        <f>IF(G57&gt;0,(E57-G57)/G57*100,0)</f>
        <v>0</v>
      </c>
      <c r="I57" s="15">
        <v>0</v>
      </c>
      <c r="J57" s="15">
        <v>0</v>
      </c>
      <c r="K57" s="15">
        <f>IF(I57&gt;0,J57/I57*100,0)</f>
        <v>0</v>
      </c>
      <c r="L57" s="15">
        <v>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0.0</v>
      </c>
      <c r="F58" s="14">
        <f>IF(D58&gt;0,E58/D58*100,0)</f>
        <v>0</v>
      </c>
      <c r="G58" s="14">
        <v>0.0</v>
      </c>
      <c r="H58" s="14">
        <f>IF(G58&gt;0,(E58-G58)/G58*100,0)</f>
        <v>0</v>
      </c>
      <c r="I58" s="15">
        <v>0</v>
      </c>
      <c r="J58" s="15">
        <v>0.0</v>
      </c>
      <c r="K58" s="15">
        <f>IF(I58&gt;0,J58/I58*100,0)</f>
        <v>0</v>
      </c>
      <c r="L58" s="15">
        <v>0.0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</v>
      </c>
      <c r="F60" s="14">
        <f>IF(D60&gt;0,E60/D60*100,0)</f>
        <v>0</v>
      </c>
      <c r="G60" s="14">
        <v>0</v>
      </c>
      <c r="H60" s="14">
        <f>IF(G60&gt;0,(E60-G60)/G60*100,0)</f>
        <v>0</v>
      </c>
      <c r="I60" s="15">
        <v>0</v>
      </c>
      <c r="J60" s="15">
        <v>305950</v>
      </c>
      <c r="K60" s="15">
        <f>IF(I60&gt;0,J60/I60*100,0)</f>
        <v>0</v>
      </c>
      <c r="L60" s="15">
        <v>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1066666.66666666674428</v>
      </c>
      <c r="E61" s="14">
        <v>175875</v>
      </c>
      <c r="F61" s="14">
        <f>IF(D61&gt;0,E61/D61*100,0)</f>
        <v>16.48828125</v>
      </c>
      <c r="G61" s="14">
        <v>1018600</v>
      </c>
      <c r="H61" s="14">
        <f>IF(G61&gt;0,(E61-G61)/G61*100,0)</f>
        <v>-82.73365403494994</v>
      </c>
      <c r="I61" s="15">
        <v>8533333.33333333395422</v>
      </c>
      <c r="J61" s="15">
        <v>4030712.86000000033528</v>
      </c>
      <c r="K61" s="15">
        <f>IF(I61&gt;0,J61/I61*100,0)</f>
        <v>47.234916328125</v>
      </c>
      <c r="L61" s="15">
        <v>6017401</v>
      </c>
      <c r="M61" s="16">
        <f>IF(L61&gt;0,(J61-L61)/L61*100,0)</f>
        <v>-33.015717915425604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7958333.33333333302289</v>
      </c>
      <c r="E64" s="58">
        <f>sum(E38:E63)</f>
        <v>1096579</v>
      </c>
      <c r="F64" s="58">
        <f>IF(D64&gt;0,E64/D64*100,0)</f>
        <v>13.77900314136126</v>
      </c>
      <c r="G64" s="58">
        <f>sum(G38:G63)</f>
        <v>7871240</v>
      </c>
      <c r="H64" s="58">
        <f>IF(G64&gt;0,(E64-G64)/G64*100,0)</f>
        <v>-86.068535580162717</v>
      </c>
      <c r="I64" s="59">
        <v>63666666.66666666418314</v>
      </c>
      <c r="J64" s="59">
        <f>sum(J38:J63)</f>
        <v>70110718.50600002706051</v>
      </c>
      <c r="K64" s="59">
        <f>IF(I64&gt;0,J64/I64*100,0)</f>
        <v>110.12154739162308</v>
      </c>
      <c r="L64" s="59">
        <f>sum(L38:L63)</f>
        <v>83433480.47999998927116</v>
      </c>
      <c r="M64" s="60">
        <f>IF(L64&gt;0,(J64-L64)/L64*100,0)</f>
        <v>-15.96812442361623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0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0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699000</v>
      </c>
      <c r="H67" s="14">
        <f>IF(G67&gt;0,(E67-G67)/G67*100,0)</f>
        <v>-100</v>
      </c>
      <c r="I67" s="15">
        <v>0</v>
      </c>
      <c r="J67" s="15">
        <v>0</v>
      </c>
      <c r="K67" s="15">
        <f>IF(I67&gt;0,J67/I67*100,0)</f>
        <v>0</v>
      </c>
      <c r="L67" s="15">
        <v>1615830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</v>
      </c>
      <c r="F69" s="14">
        <f>IF(D69&gt;0,E69/D69*100,0)</f>
        <v>0</v>
      </c>
      <c r="G69" s="14">
        <v>0</v>
      </c>
      <c r="H69" s="14">
        <f>IF(G69&gt;0,(E69-G69)/G69*100,0)</f>
        <v>0</v>
      </c>
      <c r="I69" s="15">
        <v>0</v>
      </c>
      <c r="J69" s="15">
        <v>0</v>
      </c>
      <c r="K69" s="15">
        <f>IF(I69&gt;0,J69/I69*100,0)</f>
        <v>0</v>
      </c>
      <c r="L69" s="15">
        <v>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916666.66666666662786</v>
      </c>
      <c r="E70" s="14">
        <v>70600</v>
      </c>
      <c r="F70" s="14">
        <f>IF(D70&gt;0,E70/D70*100,0)</f>
        <v>7.70181818181818</v>
      </c>
      <c r="G70" s="14">
        <v>211600</v>
      </c>
      <c r="H70" s="14">
        <f>IF(G70&gt;0,(E70-G70)/G70*100,0)</f>
        <v>-66.63516068052931</v>
      </c>
      <c r="I70" s="15">
        <v>7333333.33333333302289</v>
      </c>
      <c r="J70" s="15">
        <v>6218085</v>
      </c>
      <c r="K70" s="15">
        <f>IF(I70&gt;0,J70/I70*100,0)</f>
        <v>84.79206818181818</v>
      </c>
      <c r="L70" s="15">
        <v>14703754.45000000111759</v>
      </c>
      <c r="M70" s="16">
        <f>IF(L70&gt;0,(J70-L70)/L70*100,0)</f>
        <v>-57.71090287759804</v>
      </c>
    </row>
    <row r="71" spans="1:17">
      <c r="B71" s="13" t="s">
        <v>58</v>
      </c>
      <c r="C71" s="37" t="s">
        <v>63</v>
      </c>
      <c r="D71" s="14">
        <v>250000</v>
      </c>
      <c r="E71" s="14">
        <v>0</v>
      </c>
      <c r="F71" s="14">
        <f>IF(D71&gt;0,E71/D71*100,0)</f>
        <v>0</v>
      </c>
      <c r="G71" s="14">
        <v>0</v>
      </c>
      <c r="H71" s="14">
        <f>IF(G71&gt;0,(E71-G71)/G71*100,0)</f>
        <v>0</v>
      </c>
      <c r="I71" s="15">
        <v>2000000</v>
      </c>
      <c r="J71" s="15">
        <v>14350</v>
      </c>
      <c r="K71" s="15">
        <f>IF(I71&gt;0,J71/I71*100,0)</f>
        <v>0.7175</v>
      </c>
      <c r="L71" s="15">
        <v>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1416666.66666666674428</v>
      </c>
      <c r="E74" s="58">
        <f>sum(E66:E73)</f>
        <v>70600</v>
      </c>
      <c r="F74" s="58">
        <f>IF(D74&gt;0,E74/D74*100,0)</f>
        <v>4.98352941176471</v>
      </c>
      <c r="G74" s="58">
        <f>sum(G66:G73)</f>
        <v>910600</v>
      </c>
      <c r="H74" s="58">
        <f>IF(G74&gt;0,(E74-G74)/G74*100,0)</f>
        <v>-92.24687019547551</v>
      </c>
      <c r="I74" s="59">
        <v>11333333.33333333395422</v>
      </c>
      <c r="J74" s="59">
        <f>sum(J66:J73)</f>
        <v>6232435</v>
      </c>
      <c r="K74" s="59">
        <f>IF(I74&gt;0,J74/I74*100,0)</f>
        <v>54.99207352941177</v>
      </c>
      <c r="L74" s="59">
        <f>sum(L66:L73)</f>
        <v>16319584.45000000111759</v>
      </c>
      <c r="M74" s="60">
        <f>IF(L74&gt;0,(J74-L74)/L74*100,0)</f>
        <v>-61.81008763369584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</v>
      </c>
      <c r="F76" s="14">
        <f>IF(D76&gt;0,E76/D76*100,0)</f>
        <v>0</v>
      </c>
      <c r="G76" s="14">
        <v>0</v>
      </c>
      <c r="H76" s="14">
        <f>IF(G76&gt;0,(E76-G76)/G76*100,0)</f>
        <v>0</v>
      </c>
      <c r="I76" s="15">
        <v>0</v>
      </c>
      <c r="J76" s="15">
        <v>0</v>
      </c>
      <c r="K76" s="15">
        <f>IF(I76&gt;0,J76/I76*100,0)</f>
        <v>0</v>
      </c>
      <c r="L76" s="15">
        <v>118200</v>
      </c>
      <c r="M76" s="16">
        <f>IF(L76&gt;0,(J76-L76)/L76*100,0)</f>
        <v>-100</v>
      </c>
    </row>
    <row r="77" spans="1:17">
      <c r="B77" s="13" t="s">
        <v>64</v>
      </c>
      <c r="C77" s="37" t="s">
        <v>65</v>
      </c>
      <c r="D77" s="14">
        <v>0</v>
      </c>
      <c r="E77" s="14">
        <v>0</v>
      </c>
      <c r="F77" s="14">
        <f>IF(D77&gt;0,E77/D77*100,0)</f>
        <v>0</v>
      </c>
      <c r="G77" s="14">
        <v>0</v>
      </c>
      <c r="H77" s="14">
        <f>IF(G77&gt;0,(E77-G77)/G77*100,0)</f>
        <v>0</v>
      </c>
      <c r="I77" s="15">
        <v>0</v>
      </c>
      <c r="J77" s="15">
        <v>86800</v>
      </c>
      <c r="K77" s="15">
        <f>IF(I77&gt;0,J77/I77*100,0)</f>
        <v>0</v>
      </c>
      <c r="L77" s="15">
        <v>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</v>
      </c>
      <c r="F80" s="14">
        <f>IF(D80&gt;0,E80/D80*100,0)</f>
        <v>0</v>
      </c>
      <c r="G80" s="14">
        <v>600</v>
      </c>
      <c r="H80" s="14">
        <f>IF(G80&gt;0,(E80-G80)/G80*100,0)</f>
        <v>-100</v>
      </c>
      <c r="I80" s="15">
        <v>0</v>
      </c>
      <c r="J80" s="15">
        <v>0</v>
      </c>
      <c r="K80" s="15">
        <f>IF(I80&gt;0,J80/I80*100,0)</f>
        <v>0</v>
      </c>
      <c r="L80" s="15">
        <v>183700</v>
      </c>
      <c r="M80" s="16">
        <f>IF(L80&gt;0,(J80-L80)/L80*100,0)</f>
        <v>-100</v>
      </c>
    </row>
    <row r="81" spans="1:17">
      <c r="B81" s="13" t="s">
        <v>64</v>
      </c>
      <c r="C81" s="37" t="s">
        <v>69</v>
      </c>
      <c r="D81" s="14">
        <v>0</v>
      </c>
      <c r="E81" s="14">
        <v>0</v>
      </c>
      <c r="F81" s="14">
        <f>IF(D81&gt;0,E81/D81*100,0)</f>
        <v>0</v>
      </c>
      <c r="G81" s="14">
        <v>0</v>
      </c>
      <c r="H81" s="14">
        <f>IF(G81&gt;0,(E81-G81)/G81*100,0)</f>
        <v>0</v>
      </c>
      <c r="I81" s="15">
        <v>0</v>
      </c>
      <c r="J81" s="15">
        <v>0</v>
      </c>
      <c r="K81" s="15">
        <f>IF(I81&gt;0,J81/I81*100,0)</f>
        <v>0</v>
      </c>
      <c r="L81" s="15">
        <v>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0.0</v>
      </c>
      <c r="F83" s="14">
        <f>IF(D83&gt;0,E83/D83*100,0)</f>
        <v>0</v>
      </c>
      <c r="G83" s="14">
        <v>0.0</v>
      </c>
      <c r="H83" s="14">
        <f>IF(G83&gt;0,(E83-G83)/G83*100,0)</f>
        <v>0</v>
      </c>
      <c r="I83" s="15">
        <v>0</v>
      </c>
      <c r="J83" s="15">
        <v>0.0</v>
      </c>
      <c r="K83" s="15">
        <f>IF(I83&gt;0,J83/I83*100,0)</f>
        <v>0</v>
      </c>
      <c r="L83" s="15">
        <v>0.0</v>
      </c>
      <c r="M83" s="16">
        <f>IF(L83&gt;0,(J83-L83)/L83*100,0)</f>
        <v>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208333.33333333334303</v>
      </c>
      <c r="E85" s="14">
        <v>13350</v>
      </c>
      <c r="F85" s="14">
        <f>IF(D85&gt;0,E85/D85*100,0)</f>
        <v>6.408</v>
      </c>
      <c r="G85" s="14">
        <v>0</v>
      </c>
      <c r="H85" s="14">
        <f>IF(G85&gt;0,(E85-G85)/G85*100,0)</f>
        <v>0</v>
      </c>
      <c r="I85" s="15">
        <v>1666666.66666666674428</v>
      </c>
      <c r="J85" s="15">
        <v>87740</v>
      </c>
      <c r="K85" s="15">
        <f>IF(I85&gt;0,J85/I85*100,0)</f>
        <v>5.2644</v>
      </c>
      <c r="L85" s="15">
        <v>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1416666.66666666674428</v>
      </c>
      <c r="E86" s="14">
        <v>0</v>
      </c>
      <c r="F86" s="14">
        <f>IF(D86&gt;0,E86/D86*100,0)</f>
        <v>0</v>
      </c>
      <c r="G86" s="14">
        <v>410760</v>
      </c>
      <c r="H86" s="14">
        <f>IF(G86&gt;0,(E86-G86)/G86*100,0)</f>
        <v>-100</v>
      </c>
      <c r="I86" s="15">
        <v>11333333.33333333395422</v>
      </c>
      <c r="J86" s="15">
        <v>4556390</v>
      </c>
      <c r="K86" s="15">
        <f>IF(I86&gt;0,J86/I86*100,0)</f>
        <v>40.20344117647058</v>
      </c>
      <c r="L86" s="15">
        <v>10943445.91000000014901</v>
      </c>
      <c r="M86" s="16">
        <f>IF(L86&gt;0,(J86-L86)/L86*100,0)</f>
        <v>-58.36421144242673</v>
      </c>
    </row>
    <row r="87" spans="1:17">
      <c r="B87" s="13" t="s">
        <v>64</v>
      </c>
      <c r="C87" s="37" t="s">
        <v>74</v>
      </c>
      <c r="D87" s="14">
        <v>1375000</v>
      </c>
      <c r="E87" s="14">
        <v>15200</v>
      </c>
      <c r="F87" s="14">
        <f>IF(D87&gt;0,E87/D87*100,0)</f>
        <v>1.10545454545455</v>
      </c>
      <c r="G87" s="14">
        <v>16000</v>
      </c>
      <c r="H87" s="14">
        <f>IF(G87&gt;0,(E87-G87)/G87*100,0)</f>
        <v>-5</v>
      </c>
      <c r="I87" s="15">
        <v>11000000</v>
      </c>
      <c r="J87" s="15">
        <v>3817450</v>
      </c>
      <c r="K87" s="15">
        <f>IF(I87&gt;0,J87/I87*100,0)</f>
        <v>34.70409090909091</v>
      </c>
      <c r="L87" s="15">
        <v>3478020</v>
      </c>
      <c r="M87" s="16">
        <f>IF(L87&gt;0,(J87-L87)/L87*100,0)</f>
        <v>9.7592883307169</v>
      </c>
    </row>
    <row r="88" spans="1:17">
      <c r="B88" s="13" t="s">
        <v>64</v>
      </c>
      <c r="C88" s="37" t="s">
        <v>75</v>
      </c>
      <c r="D88" s="14">
        <v>0</v>
      </c>
      <c r="E88" s="14">
        <v>0.0</v>
      </c>
      <c r="F88" s="14">
        <f>IF(D88&gt;0,E88/D88*100,0)</f>
        <v>0</v>
      </c>
      <c r="G88" s="14">
        <v>0.0</v>
      </c>
      <c r="H88" s="14">
        <f>IF(G88&gt;0,(E88-G88)/G88*100,0)</f>
        <v>0</v>
      </c>
      <c r="I88" s="15">
        <v>0</v>
      </c>
      <c r="J88" s="15">
        <v>0.0</v>
      </c>
      <c r="K88" s="15">
        <f>IF(I88&gt;0,J88/I88*100,0)</f>
        <v>0</v>
      </c>
      <c r="L88" s="15">
        <v>0.0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</v>
      </c>
      <c r="F89" s="14">
        <f>IF(D89&gt;0,E89/D89*100,0)</f>
        <v>0</v>
      </c>
      <c r="G89" s="14">
        <v>0</v>
      </c>
      <c r="H89" s="14">
        <f>IF(G89&gt;0,(E89-G89)/G89*100,0)</f>
        <v>0</v>
      </c>
      <c r="I89" s="15">
        <v>0</v>
      </c>
      <c r="J89" s="15">
        <v>0</v>
      </c>
      <c r="K89" s="15">
        <f>IF(I89&gt;0,J89/I89*100,0)</f>
        <v>0</v>
      </c>
      <c r="L89" s="15">
        <v>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</v>
      </c>
      <c r="F92" s="14">
        <f>IF(D92&gt;0,E92/D92*100,0)</f>
        <v>0</v>
      </c>
      <c r="G92" s="14">
        <v>0</v>
      </c>
      <c r="H92" s="14">
        <f>IF(G92&gt;0,(E92-G92)/G92*100,0)</f>
        <v>0</v>
      </c>
      <c r="I92" s="15">
        <v>0</v>
      </c>
      <c r="J92" s="15">
        <v>0</v>
      </c>
      <c r="K92" s="15">
        <f>IF(I92&gt;0,J92/I92*100,0)</f>
        <v>0</v>
      </c>
      <c r="L92" s="15">
        <v>13560</v>
      </c>
      <c r="M92" s="16">
        <f>IF(L92&gt;0,(J92-L92)/L92*100,0)</f>
        <v>-100</v>
      </c>
    </row>
    <row r="93" spans="1:17">
      <c r="B93" s="13" t="s">
        <v>64</v>
      </c>
      <c r="C93" s="37" t="s">
        <v>78</v>
      </c>
      <c r="D93" s="14">
        <v>0</v>
      </c>
      <c r="E93" s="14">
        <v>0</v>
      </c>
      <c r="F93" s="14">
        <f>IF(D93&gt;0,E93/D93*100,0)</f>
        <v>0</v>
      </c>
      <c r="G93" s="14">
        <v>0</v>
      </c>
      <c r="H93" s="14">
        <f>IF(G93&gt;0,(E93-G93)/G93*100,0)</f>
        <v>0</v>
      </c>
      <c r="I93" s="15">
        <v>0</v>
      </c>
      <c r="J93" s="15">
        <v>29500</v>
      </c>
      <c r="K93" s="15">
        <f>IF(I93&gt;0,J93/I93*100,0)</f>
        <v>0</v>
      </c>
      <c r="L93" s="15">
        <v>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3000000</v>
      </c>
      <c r="E96" s="58">
        <f>sum(E76:E95)</f>
        <v>28550</v>
      </c>
      <c r="F96" s="58">
        <f>IF(D96&gt;0,E96/D96*100,0)</f>
        <v>0.95166666666667</v>
      </c>
      <c r="G96" s="58">
        <f>sum(G76:G95)</f>
        <v>427360</v>
      </c>
      <c r="H96" s="58">
        <f>IF(G96&gt;0,(E96-G96)/G96*100,0)</f>
        <v>-93.31944964432796</v>
      </c>
      <c r="I96" s="59">
        <v>24000000</v>
      </c>
      <c r="J96" s="59">
        <f>sum(J76:J95)</f>
        <v>8577880</v>
      </c>
      <c r="K96" s="59">
        <f>IF(I96&gt;0,J96/I96*100,0)</f>
        <v>35.74116666666667</v>
      </c>
      <c r="L96" s="59">
        <f>sum(L76:L95)</f>
        <v>14736925.91000000014901</v>
      </c>
      <c r="M96" s="60">
        <f>IF(L96&gt;0,(J96-L96)/L96*100,0)</f>
        <v>-41.79328814987576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0</v>
      </c>
      <c r="E98" s="14">
        <v>0</v>
      </c>
      <c r="F98" s="14">
        <f>IF(D98&gt;0,E98/D98*100,0)</f>
        <v>0</v>
      </c>
      <c r="G98" s="14">
        <v>1832600</v>
      </c>
      <c r="H98" s="14">
        <f>IF(G98&gt;0,(E98-G98)/G98*100,0)</f>
        <v>-100</v>
      </c>
      <c r="I98" s="15">
        <v>0</v>
      </c>
      <c r="J98" s="15">
        <v>5983100</v>
      </c>
      <c r="K98" s="15">
        <f>IF(I98&gt;0,J98/I98*100,0)</f>
        <v>0</v>
      </c>
      <c r="L98" s="15">
        <v>5203200</v>
      </c>
      <c r="M98" s="16">
        <f>IF(L98&gt;0,(J98-L98)/L98*100,0)</f>
        <v>14.98885301353013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1875000</v>
      </c>
      <c r="E104" s="58">
        <f>sum(E98:E103)</f>
        <v>0</v>
      </c>
      <c r="F104" s="58">
        <f>IF(D104&gt;0,E104/D104*100,0)</f>
        <v>0</v>
      </c>
      <c r="G104" s="58">
        <f>sum(G98:G103)</f>
        <v>1832600</v>
      </c>
      <c r="H104" s="58">
        <f>IF(G104&gt;0,(E104-G104)/G104*100,0)</f>
        <v>-100</v>
      </c>
      <c r="I104" s="59">
        <v>15000000</v>
      </c>
      <c r="J104" s="59">
        <f>sum(J98:J103)</f>
        <v>5983100</v>
      </c>
      <c r="K104" s="59">
        <f>IF(I104&gt;0,J104/I104*100,0)</f>
        <v>39.88733333333334</v>
      </c>
      <c r="L104" s="59">
        <f>sum(L98:L103)</f>
        <v>5203200</v>
      </c>
      <c r="M104" s="60">
        <f>IF(L104&gt;0,(J104-L104)/L104*100,0)</f>
        <v>14.98885301353013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</v>
      </c>
      <c r="F106" s="14">
        <f>IF(D106&gt;0,E106/D106*100,0)</f>
        <v>0</v>
      </c>
      <c r="G106" s="14">
        <v>0</v>
      </c>
      <c r="H106" s="14">
        <f>IF(G106&gt;0,(E106-G106)/G106*100,0)</f>
        <v>0</v>
      </c>
      <c r="I106" s="15">
        <v>0</v>
      </c>
      <c r="J106" s="15">
        <v>172700</v>
      </c>
      <c r="K106" s="15">
        <f>IF(I106&gt;0,J106/I106*100,0)</f>
        <v>0</v>
      </c>
      <c r="L106" s="15">
        <v>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416666.66666666668607</v>
      </c>
      <c r="E107" s="14">
        <v>42400</v>
      </c>
      <c r="F107" s="14">
        <f>IF(D107&gt;0,E107/D107*100,0)</f>
        <v>10.176</v>
      </c>
      <c r="G107" s="14">
        <v>786600</v>
      </c>
      <c r="H107" s="14">
        <f>IF(G107&gt;0,(E107-G107)/G107*100,0)</f>
        <v>-94.60971268751589</v>
      </c>
      <c r="I107" s="15">
        <v>3333333.33333333348855</v>
      </c>
      <c r="J107" s="15">
        <v>2546250.10000000009313</v>
      </c>
      <c r="K107" s="15">
        <f>IF(I107&gt;0,J107/I107*100,0)</f>
        <v>76.387503</v>
      </c>
      <c r="L107" s="15">
        <v>3235563</v>
      </c>
      <c r="M107" s="16">
        <f>IF(L107&gt;0,(J107-L107)/L107*100,0)</f>
        <v>-21.30426451285294</v>
      </c>
    </row>
    <row r="108" spans="1:17">
      <c r="B108" s="13" t="s">
        <v>84</v>
      </c>
      <c r="C108" s="37" t="s">
        <v>85</v>
      </c>
      <c r="D108" s="14">
        <v>833333.33333333337214</v>
      </c>
      <c r="E108" s="14">
        <v>93125</v>
      </c>
      <c r="F108" s="14">
        <f>IF(D108&gt;0,E108/D108*100,0)</f>
        <v>11.175</v>
      </c>
      <c r="G108" s="14">
        <v>933350</v>
      </c>
      <c r="H108" s="14">
        <f>IF(G108&gt;0,(E108-G108)/G108*100,0)</f>
        <v>-90.022499598221458</v>
      </c>
      <c r="I108" s="15">
        <v>6666666.66666666697711</v>
      </c>
      <c r="J108" s="15">
        <v>11627249.22999999858439</v>
      </c>
      <c r="K108" s="15">
        <f>IF(I108&gt;0,J108/I108*100,0)</f>
        <v>174.40873844999999</v>
      </c>
      <c r="L108" s="15">
        <v>4346631</v>
      </c>
      <c r="M108" s="16">
        <f>IF(L108&gt;0,(J108-L108)/L108*100,0)</f>
        <v>167.50026008648996</v>
      </c>
    </row>
    <row r="109" spans="1:17">
      <c r="B109" s="13" t="s">
        <v>84</v>
      </c>
      <c r="C109" s="37" t="s">
        <v>86</v>
      </c>
      <c r="D109" s="14">
        <v>1458333.33333333325572</v>
      </c>
      <c r="E109" s="14">
        <v>0</v>
      </c>
      <c r="F109" s="14">
        <f>IF(D109&gt;0,E109/D109*100,0)</f>
        <v>0</v>
      </c>
      <c r="G109" s="14">
        <v>2076955</v>
      </c>
      <c r="H109" s="14">
        <f>IF(G109&gt;0,(E109-G109)/G109*100,0)</f>
        <v>-100</v>
      </c>
      <c r="I109" s="15">
        <v>11666666.66666666604578</v>
      </c>
      <c r="J109" s="15">
        <v>6777776</v>
      </c>
      <c r="K109" s="15">
        <f>IF(I109&gt;0,J109/I109*100,0)</f>
        <v>58.095222857142858</v>
      </c>
      <c r="L109" s="15">
        <v>23391384.75</v>
      </c>
      <c r="M109" s="16">
        <f>IF(L109&gt;0,(J109-L109)/L109*100,0)</f>
        <v>-71.024477291794369</v>
      </c>
    </row>
    <row r="110" spans="1:17">
      <c r="B110" s="13" t="s">
        <v>84</v>
      </c>
      <c r="C110" s="37" t="s">
        <v>87</v>
      </c>
      <c r="D110" s="14">
        <v>625000</v>
      </c>
      <c r="E110" s="14">
        <v>121540</v>
      </c>
      <c r="F110" s="14">
        <f>IF(D110&gt;0,E110/D110*100,0)</f>
        <v>19.4464</v>
      </c>
      <c r="G110" s="14">
        <v>53900</v>
      </c>
      <c r="H110" s="14">
        <f>IF(G110&gt;0,(E110-G110)/G110*100,0)</f>
        <v>125.49165120593693</v>
      </c>
      <c r="I110" s="15">
        <v>5000000</v>
      </c>
      <c r="J110" s="15">
        <v>1030490</v>
      </c>
      <c r="K110" s="15">
        <f>IF(I110&gt;0,J110/I110*100,0)</f>
        <v>20.6098</v>
      </c>
      <c r="L110" s="15">
        <v>2674520</v>
      </c>
      <c r="M110" s="16">
        <f>IF(L110&gt;0,(J110-L110)/L110*100,0)</f>
        <v>-61.47009556855062</v>
      </c>
    </row>
    <row r="111" spans="1:17">
      <c r="B111" s="13" t="s">
        <v>84</v>
      </c>
      <c r="C111" s="37" t="s">
        <v>88</v>
      </c>
      <c r="D111" s="14">
        <v>0</v>
      </c>
      <c r="E111" s="14">
        <v>0</v>
      </c>
      <c r="F111" s="14">
        <f>IF(D111&gt;0,E111/D111*100,0)</f>
        <v>0</v>
      </c>
      <c r="G111" s="14">
        <v>0</v>
      </c>
      <c r="H111" s="14">
        <f>IF(G111&gt;0,(E111-G111)/G111*100,0)</f>
        <v>0</v>
      </c>
      <c r="I111" s="15">
        <v>0</v>
      </c>
      <c r="J111" s="15">
        <v>0</v>
      </c>
      <c r="K111" s="15">
        <f>IF(I111&gt;0,J111/I111*100,0)</f>
        <v>0</v>
      </c>
      <c r="L111" s="15">
        <v>37320</v>
      </c>
      <c r="M111" s="16">
        <f>IF(L111&gt;0,(J111-L111)/L111*100,0)</f>
        <v>-100</v>
      </c>
    </row>
    <row r="112" spans="1:17">
      <c r="B112" s="13" t="s">
        <v>84</v>
      </c>
      <c r="C112" s="37" t="s">
        <v>89</v>
      </c>
      <c r="D112" s="14">
        <v>0</v>
      </c>
      <c r="E112" s="14">
        <v>0</v>
      </c>
      <c r="F112" s="14">
        <f>IF(D112&gt;0,E112/D112*100,0)</f>
        <v>0</v>
      </c>
      <c r="G112" s="14">
        <v>0</v>
      </c>
      <c r="H112" s="14">
        <f>IF(G112&gt;0,(E112-G112)/G112*100,0)</f>
        <v>0</v>
      </c>
      <c r="I112" s="15">
        <v>0</v>
      </c>
      <c r="J112" s="15">
        <v>0</v>
      </c>
      <c r="K112" s="15">
        <f>IF(I112&gt;0,J112/I112*100,0)</f>
        <v>0</v>
      </c>
      <c r="L112" s="15">
        <v>32419.38999999999942</v>
      </c>
      <c r="M112" s="16">
        <f>IF(L112&gt;0,(J112-L112)/L112*100,0)</f>
        <v>-100</v>
      </c>
    </row>
    <row r="113" spans="1:17">
      <c r="B113" s="13" t="s">
        <v>84</v>
      </c>
      <c r="C113" s="37" t="s">
        <v>90</v>
      </c>
      <c r="D113" s="14">
        <v>0</v>
      </c>
      <c r="E113" s="14">
        <v>0</v>
      </c>
      <c r="F113" s="14">
        <f>IF(D113&gt;0,E113/D113*100,0)</f>
        <v>0</v>
      </c>
      <c r="G113" s="14">
        <v>0</v>
      </c>
      <c r="H113" s="14">
        <f>IF(G113&gt;0,(E113-G113)/G113*100,0)</f>
        <v>0</v>
      </c>
      <c r="I113" s="15">
        <v>0</v>
      </c>
      <c r="J113" s="15">
        <v>253100</v>
      </c>
      <c r="K113" s="15">
        <f>IF(I113&gt;0,J113/I113*100,0)</f>
        <v>0</v>
      </c>
      <c r="L113" s="15">
        <v>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</v>
      </c>
      <c r="F115" s="14">
        <f>IF(D115&gt;0,E115/D115*100,0)</f>
        <v>0</v>
      </c>
      <c r="G115" s="14">
        <v>0</v>
      </c>
      <c r="H115" s="14">
        <f>IF(G115&gt;0,(E115-G115)/G115*100,0)</f>
        <v>0</v>
      </c>
      <c r="I115" s="15">
        <v>0</v>
      </c>
      <c r="J115" s="15">
        <v>14000</v>
      </c>
      <c r="K115" s="15">
        <f>IF(I115&gt;0,J115/I115*100,0)</f>
        <v>0</v>
      </c>
      <c r="L115" s="15">
        <v>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3333333.33333333348855</v>
      </c>
      <c r="E119" s="58">
        <f>sum(E106:E118)</f>
        <v>257065</v>
      </c>
      <c r="F119" s="58">
        <f>IF(D119&gt;0,E119/D119*100,0)</f>
        <v>7.71195</v>
      </c>
      <c r="G119" s="58">
        <f>sum(G106:G118)</f>
        <v>3850805</v>
      </c>
      <c r="H119" s="58">
        <f>IF(G119&gt;0,(E119-G119)/G119*100,0)</f>
        <v>-93.32438282385111</v>
      </c>
      <c r="I119" s="59">
        <v>26666666.66666666790843</v>
      </c>
      <c r="J119" s="59">
        <f>sum(J106:J118)</f>
        <v>22421565.32999999821186</v>
      </c>
      <c r="K119" s="59">
        <f>IF(I119&gt;0,J119/I119*100,0)</f>
        <v>84.08086998749998</v>
      </c>
      <c r="L119" s="59">
        <f>sum(L106:L118)</f>
        <v>33717838.14000000059605</v>
      </c>
      <c r="M119" s="60">
        <f>IF(L119&gt;0,(J119-L119)/L119*100,0)</f>
        <v>-33.50236383215523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</v>
      </c>
      <c r="F122" s="14">
        <f>IF(D122&gt;0,E122/D122*100,0)</f>
        <v>0</v>
      </c>
      <c r="G122" s="14">
        <v>0</v>
      </c>
      <c r="H122" s="14">
        <f>IF(G122&gt;0,(E122-G122)/G122*100,0)</f>
        <v>0</v>
      </c>
      <c r="I122" s="15">
        <v>0</v>
      </c>
      <c r="J122" s="15">
        <v>0</v>
      </c>
      <c r="K122" s="15">
        <f>IF(I122&gt;0,J122/I122*100,0)</f>
        <v>0</v>
      </c>
      <c r="L122" s="15">
        <v>4379</v>
      </c>
      <c r="M122" s="16">
        <f>IF(L122&gt;0,(J122-L122)/L122*100,0)</f>
        <v>-100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</v>
      </c>
      <c r="F124" s="14">
        <f>IF(D124&gt;0,E124/D124*100,0)</f>
        <v>0</v>
      </c>
      <c r="G124" s="14">
        <v>0</v>
      </c>
      <c r="H124" s="14">
        <f>IF(G124&gt;0,(E124-G124)/G124*100,0)</f>
        <v>0</v>
      </c>
      <c r="I124" s="15">
        <v>0</v>
      </c>
      <c r="J124" s="15">
        <v>5250</v>
      </c>
      <c r="K124" s="15">
        <f>IF(I124&gt;0,J124/I124*100,0)</f>
        <v>0</v>
      </c>
      <c r="L124" s="15">
        <v>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1166666.66666666674428</v>
      </c>
      <c r="E125" s="14">
        <v>274000</v>
      </c>
      <c r="F125" s="14">
        <f>IF(D125&gt;0,E125/D125*100,0)</f>
        <v>23.48571428571428</v>
      </c>
      <c r="G125" s="14">
        <v>1577150</v>
      </c>
      <c r="H125" s="14">
        <f>IF(G125&gt;0,(E125-G125)/G125*100,0)</f>
        <v>-82.62689027676505</v>
      </c>
      <c r="I125" s="15">
        <v>9333333.33333333395422</v>
      </c>
      <c r="J125" s="15">
        <v>9009969</v>
      </c>
      <c r="K125" s="15">
        <f>IF(I125&gt;0,J125/I125*100,0)</f>
        <v>96.53538214285715</v>
      </c>
      <c r="L125" s="15">
        <v>10679642.53999999910593</v>
      </c>
      <c r="M125" s="16">
        <f>IF(L125&gt;0,(J125-L125)/L125*100,0)</f>
        <v>-15.63417065455451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66666.66666666667152</v>
      </c>
      <c r="E127" s="14">
        <v>504000</v>
      </c>
      <c r="F127" s="14">
        <f>IF(D127&gt;0,E127/D127*100,0)</f>
        <v>756</v>
      </c>
      <c r="G127" s="14">
        <v>68500</v>
      </c>
      <c r="H127" s="14">
        <f>IF(G127&gt;0,(E127-G127)/G127*100,0)</f>
        <v>635.76642335766428</v>
      </c>
      <c r="I127" s="15">
        <v>533333.33333333337214</v>
      </c>
      <c r="J127" s="15">
        <v>2063400</v>
      </c>
      <c r="K127" s="15">
        <f>IF(I127&gt;0,J127/I127*100,0)</f>
        <v>386.88749999999999</v>
      </c>
      <c r="L127" s="15">
        <v>418250</v>
      </c>
      <c r="M127" s="16">
        <f>IF(L127&gt;0,(J127-L127)/L127*100,0)</f>
        <v>393.34130304841602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</v>
      </c>
      <c r="F129" s="14">
        <f>IF(D129&gt;0,E129/D129*100,0)</f>
        <v>0</v>
      </c>
      <c r="G129" s="14">
        <v>0</v>
      </c>
      <c r="H129" s="14">
        <f>IF(G129&gt;0,(E129-G129)/G129*100,0)</f>
        <v>0</v>
      </c>
      <c r="I129" s="15">
        <v>0</v>
      </c>
      <c r="J129" s="15">
        <v>287950</v>
      </c>
      <c r="K129" s="15">
        <f>IF(I129&gt;0,J129/I129*100,0)</f>
        <v>0</v>
      </c>
      <c r="L129" s="15">
        <v>18800</v>
      </c>
      <c r="M129" s="16">
        <f>IF(L129&gt;0,(J129-L129)/L129*100,0)</f>
        <v>1431.64893617021289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125000</v>
      </c>
      <c r="E132" s="14">
        <v>52000</v>
      </c>
      <c r="F132" s="14">
        <f>IF(D132&gt;0,E132/D132*100,0)</f>
        <v>41.6</v>
      </c>
      <c r="G132" s="14">
        <v>111800</v>
      </c>
      <c r="H132" s="14">
        <f>IF(G132&gt;0,(E132-G132)/G132*100,0)</f>
        <v>-53.48837209302325</v>
      </c>
      <c r="I132" s="15">
        <v>1000000</v>
      </c>
      <c r="J132" s="15">
        <v>1274674</v>
      </c>
      <c r="K132" s="15">
        <f>IF(I132&gt;0,J132/I132*100,0)</f>
        <v>127.46740000000001</v>
      </c>
      <c r="L132" s="15">
        <v>1526656</v>
      </c>
      <c r="M132" s="16">
        <f>IF(L132&gt;0,(J132-L132)/L132*100,0)</f>
        <v>-16.50548650121573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</v>
      </c>
      <c r="F134" s="14">
        <f>IF(D134&gt;0,E134/D134*100,0)</f>
        <v>0</v>
      </c>
      <c r="G134" s="14">
        <v>0</v>
      </c>
      <c r="H134" s="14">
        <f>IF(G134&gt;0,(E134-G134)/G134*100,0)</f>
        <v>0</v>
      </c>
      <c r="I134" s="15">
        <v>0</v>
      </c>
      <c r="J134" s="15">
        <v>6500</v>
      </c>
      <c r="K134" s="15">
        <f>IF(I134&gt;0,J134/I134*100,0)</f>
        <v>0</v>
      </c>
      <c r="L134" s="15">
        <v>4375</v>
      </c>
      <c r="M134" s="16">
        <f>IF(L134&gt;0,(J134-L134)/L134*100,0)</f>
        <v>48.57142857142857</v>
      </c>
    </row>
    <row r="135" spans="1:17">
      <c r="B135" s="13" t="s">
        <v>93</v>
      </c>
      <c r="C135" s="37" t="s">
        <v>104</v>
      </c>
      <c r="D135" s="14">
        <v>0</v>
      </c>
      <c r="E135" s="14">
        <v>0.0</v>
      </c>
      <c r="F135" s="14">
        <f>IF(D135&gt;0,E135/D135*100,0)</f>
        <v>0</v>
      </c>
      <c r="G135" s="14">
        <v>0.0</v>
      </c>
      <c r="H135" s="14">
        <f>IF(G135&gt;0,(E135-G135)/G135*100,0)</f>
        <v>0</v>
      </c>
      <c r="I135" s="15">
        <v>0</v>
      </c>
      <c r="J135" s="15">
        <v>0.0</v>
      </c>
      <c r="K135" s="15">
        <f>IF(I135&gt;0,J135/I135*100,0)</f>
        <v>0</v>
      </c>
      <c r="L135" s="15">
        <v>0.0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33333.33333333333576</v>
      </c>
      <c r="E137" s="14">
        <v>0</v>
      </c>
      <c r="F137" s="14">
        <f>IF(D137&gt;0,E137/D137*100,0)</f>
        <v>0</v>
      </c>
      <c r="G137" s="14">
        <v>0</v>
      </c>
      <c r="H137" s="14">
        <f>IF(G137&gt;0,(E137-G137)/G137*100,0)</f>
        <v>0</v>
      </c>
      <c r="I137" s="15">
        <v>266666.66666666668607</v>
      </c>
      <c r="J137" s="15">
        <v>121950</v>
      </c>
      <c r="K137" s="15">
        <f>IF(I137&gt;0,J137/I137*100,0)</f>
        <v>45.73125</v>
      </c>
      <c r="L137" s="15">
        <v>108000</v>
      </c>
      <c r="M137" s="16">
        <f>IF(L137&gt;0,(J137-L137)/L137*100,0)</f>
        <v>12.91666666666667</v>
      </c>
    </row>
    <row r="138" spans="1:17">
      <c r="B138" s="13" t="s">
        <v>93</v>
      </c>
      <c r="C138" s="37" t="s">
        <v>107</v>
      </c>
      <c r="D138" s="14">
        <v>800000</v>
      </c>
      <c r="E138" s="14">
        <v>75600</v>
      </c>
      <c r="F138" s="14">
        <f>IF(D138&gt;0,E138/D138*100,0)</f>
        <v>9.45</v>
      </c>
      <c r="G138" s="14">
        <v>3278300</v>
      </c>
      <c r="H138" s="14">
        <f>IF(G138&gt;0,(E138-G138)/G138*100,0)</f>
        <v>-97.69392673031754</v>
      </c>
      <c r="I138" s="15">
        <v>6400000</v>
      </c>
      <c r="J138" s="15">
        <v>5989136.42999999970198</v>
      </c>
      <c r="K138" s="15">
        <f>IF(I138&gt;0,J138/I138*100,0)</f>
        <v>93.58025671874999</v>
      </c>
      <c r="L138" s="15">
        <v>10058300</v>
      </c>
      <c r="M138" s="16">
        <f>IF(L138&gt;0,(J138-L138)/L138*100,0)</f>
        <v>-40.45577851127924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145500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354300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142500</v>
      </c>
      <c r="F140" s="14">
        <f>IF(D140&gt;0,E140/D140*100,0)</f>
        <v>0</v>
      </c>
      <c r="G140" s="14">
        <v>0</v>
      </c>
      <c r="H140" s="14">
        <f>IF(G140&gt;0,(E140-G140)/G140*100,0)</f>
        <v>0</v>
      </c>
      <c r="I140" s="15">
        <v>0</v>
      </c>
      <c r="J140" s="15">
        <v>833720</v>
      </c>
      <c r="K140" s="15">
        <f>IF(I140&gt;0,J140/I140*100,0)</f>
        <v>0</v>
      </c>
      <c r="L140" s="15">
        <v>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</v>
      </c>
      <c r="F142" s="14">
        <f>IF(D142&gt;0,E142/D142*100,0)</f>
        <v>0</v>
      </c>
      <c r="G142" s="14">
        <v>0</v>
      </c>
      <c r="H142" s="14">
        <f>IF(G142&gt;0,(E142-G142)/G142*100,0)</f>
        <v>0</v>
      </c>
      <c r="I142" s="15">
        <v>0</v>
      </c>
      <c r="J142" s="15">
        <v>0</v>
      </c>
      <c r="K142" s="15">
        <f>IF(I142&gt;0,J142/I142*100,0)</f>
        <v>0</v>
      </c>
      <c r="L142" s="15">
        <v>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75000</v>
      </c>
      <c r="E145" s="14">
        <v>0</v>
      </c>
      <c r="F145" s="14">
        <f>IF(D145&gt;0,E145/D145*100,0)</f>
        <v>0</v>
      </c>
      <c r="G145" s="14">
        <v>0</v>
      </c>
      <c r="H145" s="14">
        <f>IF(G145&gt;0,(E145-G145)/G145*100,0)</f>
        <v>0</v>
      </c>
      <c r="I145" s="15">
        <v>600000</v>
      </c>
      <c r="J145" s="15">
        <v>33500</v>
      </c>
      <c r="K145" s="15">
        <f>IF(I145&gt;0,J145/I145*100,0)</f>
        <v>5.58333333333333</v>
      </c>
      <c r="L145" s="15">
        <v>46400</v>
      </c>
      <c r="M145" s="16">
        <f>IF(L145&gt;0,(J145-L145)/L145*100,0)</f>
        <v>-27.80172413793103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</v>
      </c>
      <c r="F148" s="14">
        <f>IF(D148&gt;0,E148/D148*100,0)</f>
        <v>0</v>
      </c>
      <c r="G148" s="14">
        <v>0</v>
      </c>
      <c r="H148" s="14">
        <f>IF(G148&gt;0,(E148-G148)/G148*100,0)</f>
        <v>0</v>
      </c>
      <c r="I148" s="15">
        <v>0</v>
      </c>
      <c r="J148" s="15">
        <v>71960</v>
      </c>
      <c r="K148" s="15">
        <f>IF(I148&gt;0,J148/I148*100,0)</f>
        <v>0</v>
      </c>
      <c r="L148" s="15">
        <v>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458333.33333333331393</v>
      </c>
      <c r="E149" s="14">
        <v>912550</v>
      </c>
      <c r="F149" s="14">
        <f>IF(D149&gt;0,E149/D149*100,0)</f>
        <v>199.10181818181817</v>
      </c>
      <c r="G149" s="14">
        <v>732300</v>
      </c>
      <c r="H149" s="14">
        <f>IF(G149&gt;0,(E149-G149)/G149*100,0)</f>
        <v>24.61422914106241</v>
      </c>
      <c r="I149" s="15">
        <v>3666666.66666666651145</v>
      </c>
      <c r="J149" s="15">
        <v>6911132.080000000074506</v>
      </c>
      <c r="K149" s="15">
        <f>IF(I149&gt;0,J149/I149*100,0)</f>
        <v>188.48542036363639</v>
      </c>
      <c r="L149" s="15">
        <v>3623910</v>
      </c>
      <c r="M149" s="16">
        <f>IF(L149&gt;0,(J149-L149)/L149*100,0)</f>
        <v>90.70926375103134</v>
      </c>
    </row>
    <row r="150" spans="1:17">
      <c r="B150" s="13" t="s">
        <v>93</v>
      </c>
      <c r="C150" s="37" t="s">
        <v>117</v>
      </c>
      <c r="D150" s="14">
        <v>0</v>
      </c>
      <c r="E150" s="14">
        <v>0</v>
      </c>
      <c r="F150" s="14">
        <f>IF(D150&gt;0,E150/D150*100,0)</f>
        <v>0</v>
      </c>
      <c r="G150" s="14">
        <v>0</v>
      </c>
      <c r="H150" s="14">
        <f>IF(G150&gt;0,(E150-G150)/G150*100,0)</f>
        <v>0</v>
      </c>
      <c r="I150" s="15">
        <v>0</v>
      </c>
      <c r="J150" s="15">
        <v>0</v>
      </c>
      <c r="K150" s="15">
        <f>IF(I150&gt;0,J150/I150*100,0)</f>
        <v>0</v>
      </c>
      <c r="L150" s="15">
        <v>4375</v>
      </c>
      <c r="M150" s="16">
        <f>IF(L150&gt;0,(J150-L150)/L150*100,0)</f>
        <v>-100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304000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108333.33333333332848</v>
      </c>
      <c r="E154" s="14">
        <v>0</v>
      </c>
      <c r="F154" s="14">
        <f>IF(D154&gt;0,E154/D154*100,0)</f>
        <v>0</v>
      </c>
      <c r="G154" s="14">
        <v>0</v>
      </c>
      <c r="H154" s="14">
        <f>IF(G154&gt;0,(E154-G154)/G154*100,0)</f>
        <v>0</v>
      </c>
      <c r="I154" s="15">
        <v>866666.66666666662786</v>
      </c>
      <c r="J154" s="15">
        <v>4800</v>
      </c>
      <c r="K154" s="15">
        <f>IF(I154&gt;0,J154/I154*100,0)</f>
        <v>0.55384615384615</v>
      </c>
      <c r="L154" s="15">
        <v>28800</v>
      </c>
      <c r="M154" s="16">
        <f>IF(L154&gt;0,(J154-L154)/L154*100,0)</f>
        <v>-83.33333333333334</v>
      </c>
    </row>
    <row r="155" spans="1:17">
      <c r="B155" s="13" t="s">
        <v>93</v>
      </c>
      <c r="C155" s="37" t="s">
        <v>119</v>
      </c>
      <c r="D155" s="14">
        <v>0</v>
      </c>
      <c r="E155" s="14">
        <v>0</v>
      </c>
      <c r="F155" s="14">
        <f>IF(D155&gt;0,E155/D155*100,0)</f>
        <v>0</v>
      </c>
      <c r="G155" s="14">
        <v>0</v>
      </c>
      <c r="H155" s="14">
        <f>IF(G155&gt;0,(E155-G155)/G155*100,0)</f>
        <v>0</v>
      </c>
      <c r="I155" s="15">
        <v>0</v>
      </c>
      <c r="J155" s="15">
        <v>0</v>
      </c>
      <c r="K155" s="15">
        <f>IF(I155&gt;0,J155/I155*100,0)</f>
        <v>0</v>
      </c>
      <c r="L155" s="15">
        <v>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51600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2833333.33333333348855</v>
      </c>
      <c r="E159" s="58">
        <f>sum(E121:E158)</f>
        <v>1960650</v>
      </c>
      <c r="F159" s="58">
        <f>IF(D159&gt;0,E159/D159*100,0)</f>
        <v>69.19941176470587</v>
      </c>
      <c r="G159" s="58">
        <f>sum(G121:G158)</f>
        <v>5913550</v>
      </c>
      <c r="H159" s="58">
        <f>IF(G159&gt;0,(E159-G159)/G159*100,0)</f>
        <v>-66.84478866332407</v>
      </c>
      <c r="I159" s="59">
        <v>22666666.66666666790843</v>
      </c>
      <c r="J159" s="59">
        <f>sum(J121:J158)</f>
        <v>26969541.50999999791384</v>
      </c>
      <c r="K159" s="59">
        <f>IF(I159&gt;0,J159/I159*100,0)</f>
        <v>118.98327136764703</v>
      </c>
      <c r="L159" s="59">
        <f>sum(L121:L158)</f>
        <v>26876187.53999999910593</v>
      </c>
      <c r="M159" s="60">
        <f>IF(L159&gt;0,(J159-L159)/L159*100,0)</f>
        <v>0.34734826083893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</v>
      </c>
      <c r="F161" s="14">
        <f>IF(D161&gt;0,E161/D161*100,0)</f>
        <v>0</v>
      </c>
      <c r="G161" s="14">
        <v>0</v>
      </c>
      <c r="H161" s="14">
        <f>IF(G161&gt;0,(E161-G161)/G161*100,0)</f>
        <v>0</v>
      </c>
      <c r="I161" s="15">
        <v>0</v>
      </c>
      <c r="J161" s="15">
        <v>576325</v>
      </c>
      <c r="K161" s="15">
        <f>IF(I161&gt;0,J161/I161*100,0)</f>
        <v>0</v>
      </c>
      <c r="L161" s="15">
        <v>789200</v>
      </c>
      <c r="M161" s="16">
        <f>IF(L161&gt;0,(J161-L161)/L161*100,0)</f>
        <v>-26.97351748606183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0</v>
      </c>
      <c r="H164" s="58">
        <f>IF(G164&gt;0,(E164-G164)/G164*100,0)</f>
        <v>0</v>
      </c>
      <c r="I164" s="59">
        <v>0</v>
      </c>
      <c r="J164" s="59">
        <f>sum(J161:J163)</f>
        <v>576325</v>
      </c>
      <c r="K164" s="59">
        <f>IF(I164&gt;0,J164/I164*100,0)</f>
        <v>0</v>
      </c>
      <c r="L164" s="59">
        <f>sum(L161:L163)</f>
        <v>789200</v>
      </c>
      <c r="M164" s="60">
        <f>IF(L164&gt;0,(J164-L164)/L164*100,0)</f>
        <v>-26.97351748606183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24166666.66666666418314</v>
      </c>
      <c r="E166" s="8">
        <f>sum(E23,E36,E64,E74,E96,E104,E119,E159,E164)</f>
        <v>4048374</v>
      </c>
      <c r="F166" s="8">
        <f>IF(D166&gt;0,E166/D166*100,0)</f>
        <v>16.7518924137931</v>
      </c>
      <c r="G166" s="8">
        <f>sum(G23,G36,G64,G74,G96,G104,G119,G159,G164)</f>
        <v>23206715</v>
      </c>
      <c r="H166" s="8">
        <f>IF(G166&gt;0,(E166-G166)/G166*100,0)</f>
        <v>-82.55516129706423</v>
      </c>
      <c r="I166" s="9">
        <f>sum(I23,I36,I64,I74,I96,I104,I119,I159,I164)</f>
        <v>193333333.33333331346512</v>
      </c>
      <c r="J166" s="9">
        <f>sum(J23,J36,J64,J74,J96,J104,J119,J159,J164)</f>
        <v>152892820.34600001573563</v>
      </c>
      <c r="K166" s="9">
        <f>IF(I166&gt;0,J166/I166*100,0)</f>
        <v>79.082493282413807</v>
      </c>
      <c r="L166" s="9">
        <f>sum(L23,L36,L64,L74,L96,L104,L119,L159,L164)</f>
        <v>190457554.51999998092651</v>
      </c>
      <c r="M166" s="11">
        <f>IF(L166&gt;0,(J166-L166)/L166*100,0)</f>
        <v>-19.72341515602905</v>
      </c>
      <c r="N166" s="1"/>
      <c r="O166" s="1"/>
    </row>
  </sheetData>
  <mergeCells>
    <mergeCell ref="B2:B3"/>
    <mergeCell ref="C2:C3"/>
    <mergeCell ref="B166:C166"/>
    <mergeCell ref="I2:K2"/>
    <mergeCell ref="D2:H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131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0.0</v>
      </c>
      <c r="F6" s="14">
        <f>IF(D6&gt;0,E6/D6*100,0)</f>
        <v>0</v>
      </c>
      <c r="G6" s="14">
        <v>0.0</v>
      </c>
      <c r="H6" s="14">
        <f>IF(G6&gt;0,(E6-G6)/G6*100,0)</f>
        <v>0</v>
      </c>
      <c r="I6" s="15">
        <v>0</v>
      </c>
      <c r="J6" s="15">
        <v>0.0</v>
      </c>
      <c r="K6" s="15">
        <f>IF(I6&gt;0,J6/I6*100,0)</f>
        <v>0</v>
      </c>
      <c r="L6" s="15">
        <v>0.0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416666.66666666668607</v>
      </c>
      <c r="E8" s="14">
        <v>0.0</v>
      </c>
      <c r="F8" s="14">
        <f>IF(D8&gt;0,E8/D8*100,0)</f>
        <v>0</v>
      </c>
      <c r="G8" s="14">
        <v>76271.0</v>
      </c>
      <c r="H8" s="14">
        <f>IF(G8&gt;0,(E8-G8)/G8*100,0)</f>
        <v>-100</v>
      </c>
      <c r="I8" s="15">
        <v>3333333.33333333348855</v>
      </c>
      <c r="J8" s="15">
        <v>0.0</v>
      </c>
      <c r="K8" s="15">
        <f>IF(I8&gt;0,J8/I8*100,0)</f>
        <v>0</v>
      </c>
      <c r="L8" s="15">
        <v>76271.0</v>
      </c>
      <c r="M8" s="16">
        <f>IF(L8&gt;0,(J8-L8)/L8*100,0)</f>
        <v>-100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83333.33333333332848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666666.66666666662786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38000</v>
      </c>
      <c r="F11" s="14">
        <f>IF(D11&gt;0,E11/D11*100,0)</f>
        <v>0</v>
      </c>
      <c r="G11" s="14">
        <v>0</v>
      </c>
      <c r="H11" s="14">
        <f>IF(G11&gt;0,(E11-G11)/G11*100,0)</f>
        <v>0</v>
      </c>
      <c r="I11" s="15">
        <v>0</v>
      </c>
      <c r="J11" s="15">
        <v>114250</v>
      </c>
      <c r="K11" s="15">
        <f>IF(I11&gt;0,J11/I11*100,0)</f>
        <v>0</v>
      </c>
      <c r="L11" s="15">
        <v>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0.0</v>
      </c>
      <c r="F12" s="14">
        <f>IF(D12&gt;0,E12/D12*100,0)</f>
        <v>0</v>
      </c>
      <c r="G12" s="14">
        <v>16500.0</v>
      </c>
      <c r="H12" s="14">
        <f>IF(G12&gt;0,(E12-G12)/G12*100,0)</f>
        <v>-100</v>
      </c>
      <c r="I12" s="15">
        <v>0</v>
      </c>
      <c r="J12" s="15">
        <v>0.0</v>
      </c>
      <c r="K12" s="15">
        <f>IF(I12&gt;0,J12/I12*100,0)</f>
        <v>0</v>
      </c>
      <c r="L12" s="15">
        <v>53500.0</v>
      </c>
      <c r="M12" s="16">
        <f>IF(L12&gt;0,(J12-L12)/L12*100,0)</f>
        <v>-100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0.0</v>
      </c>
      <c r="F17" s="14">
        <f>IF(D17&gt;0,E17/D17*100,0)</f>
        <v>0</v>
      </c>
      <c r="G17" s="14">
        <v>0.0</v>
      </c>
      <c r="H17" s="14">
        <f>IF(G17&gt;0,(E17-G17)/G17*100,0)</f>
        <v>0</v>
      </c>
      <c r="I17" s="15">
        <v>0</v>
      </c>
      <c r="J17" s="15">
        <v>0.0</v>
      </c>
      <c r="K17" s="15">
        <f>IF(I17&gt;0,J17/I17*100,0)</f>
        <v>0</v>
      </c>
      <c r="L17" s="15">
        <v>0.0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641666.66666666662786</v>
      </c>
      <c r="E23" s="58">
        <f>sum(E5:E22)</f>
        <v>38000</v>
      </c>
      <c r="F23" s="58">
        <f>IF(D23&gt;0,E23/D23*100,0)</f>
        <v>5.92207792207792</v>
      </c>
      <c r="G23" s="58">
        <f>sum(G5:G22)</f>
        <v>92771</v>
      </c>
      <c r="H23" s="58">
        <f>IF(G23&gt;0,(E23-G23)/G23*100,0)</f>
        <v>-59.038923801619035</v>
      </c>
      <c r="I23" s="59">
        <v>5133333.33333333302289</v>
      </c>
      <c r="J23" s="59">
        <f>sum(J5:J22)</f>
        <v>114250</v>
      </c>
      <c r="K23" s="59">
        <f>IF(I23&gt;0,J23/I23*100,0)</f>
        <v>2.22564935064935</v>
      </c>
      <c r="L23" s="59">
        <f>sum(L5:L22)</f>
        <v>129771</v>
      </c>
      <c r="M23" s="60">
        <f>IF(L23&gt;0,(J23-L23)/L23*100,0)</f>
        <v>-11.96029929645298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0.0</v>
      </c>
      <c r="F26" s="14">
        <f>IF(D26&gt;0,E26/D26*100,0)</f>
        <v>0</v>
      </c>
      <c r="G26" s="14">
        <v>0.0</v>
      </c>
      <c r="H26" s="14">
        <f>IF(G26&gt;0,(E26-G26)/G26*100,0)</f>
        <v>0</v>
      </c>
      <c r="I26" s="15">
        <v>0</v>
      </c>
      <c r="J26" s="15">
        <v>0.0</v>
      </c>
      <c r="K26" s="15">
        <f>IF(I26&gt;0,J26/I26*100,0)</f>
        <v>0</v>
      </c>
      <c r="L26" s="15">
        <v>0.0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0.0</v>
      </c>
      <c r="F27" s="14">
        <f>IF(D27&gt;0,E27/D27*100,0)</f>
        <v>0</v>
      </c>
      <c r="G27" s="14">
        <v>0.0</v>
      </c>
      <c r="H27" s="14">
        <f>IF(G27&gt;0,(E27-G27)/G27*100,0)</f>
        <v>0</v>
      </c>
      <c r="I27" s="15">
        <v>0</v>
      </c>
      <c r="J27" s="15">
        <v>0.0</v>
      </c>
      <c r="K27" s="15">
        <f>IF(I27&gt;0,J27/I27*100,0)</f>
        <v>0</v>
      </c>
      <c r="L27" s="15">
        <v>0.0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0.0</v>
      </c>
      <c r="F28" s="14">
        <f>IF(D28&gt;0,E28/D28*100,0)</f>
        <v>0</v>
      </c>
      <c r="G28" s="14">
        <v>0.0</v>
      </c>
      <c r="H28" s="14">
        <f>IF(G28&gt;0,(E28-G28)/G28*100,0)</f>
        <v>0</v>
      </c>
      <c r="I28" s="15">
        <v>0</v>
      </c>
      <c r="J28" s="15">
        <v>0.0</v>
      </c>
      <c r="K28" s="15">
        <f>IF(I28&gt;0,J28/I28*100,0)</f>
        <v>0</v>
      </c>
      <c r="L28" s="15">
        <v>0.0</v>
      </c>
      <c r="M28" s="16">
        <f>IF(L28&gt;0,(J28-L28)/L28*100,0)</f>
        <v>0</v>
      </c>
    </row>
    <row r="29" spans="1:17">
      <c r="B29" s="13" t="s">
        <v>26</v>
      </c>
      <c r="C29" s="37" t="s">
        <v>31</v>
      </c>
      <c r="D29" s="14">
        <v>0</v>
      </c>
      <c r="E29" s="14">
        <v>0.0</v>
      </c>
      <c r="F29" s="14">
        <f>IF(D29&gt;0,E29/D29*100,0)</f>
        <v>0</v>
      </c>
      <c r="G29" s="14">
        <v>0.0</v>
      </c>
      <c r="H29" s="14">
        <f>IF(G29&gt;0,(E29-G29)/G29*100,0)</f>
        <v>0</v>
      </c>
      <c r="I29" s="15">
        <v>0</v>
      </c>
      <c r="J29" s="15">
        <v>0.0</v>
      </c>
      <c r="K29" s="15">
        <f>IF(I29&gt;0,J29/I29*100,0)</f>
        <v>0</v>
      </c>
      <c r="L29" s="15">
        <v>0.0</v>
      </c>
      <c r="M29" s="16">
        <f>IF(L29&gt;0,(J29-L29)/L29*100,0)</f>
        <v>0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458333.33333333331393</v>
      </c>
      <c r="E36" s="58">
        <f>sum(E25:E35)</f>
        <v>0</v>
      </c>
      <c r="F36" s="58">
        <f>IF(D36&gt;0,E36/D36*100,0)</f>
        <v>0</v>
      </c>
      <c r="G36" s="58">
        <f>sum(G25:G35)</f>
        <v>0</v>
      </c>
      <c r="H36" s="58">
        <f>IF(G36&gt;0,(E36-G36)/G36*100,0)</f>
        <v>0</v>
      </c>
      <c r="I36" s="59">
        <v>3666666.66666666651145</v>
      </c>
      <c r="J36" s="59">
        <f>sum(J25:J35)</f>
        <v>0</v>
      </c>
      <c r="K36" s="59">
        <f>IF(I36&gt;0,J36/I36*100,0)</f>
        <v>0</v>
      </c>
      <c r="L36" s="59">
        <f>sum(L25:L35)</f>
        <v>0</v>
      </c>
      <c r="M36" s="60">
        <f>IF(L36&gt;0,(J36-L36)/L36*100,0)</f>
        <v>0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0.0</v>
      </c>
      <c r="F41" s="14">
        <f>IF(D41&gt;0,E41/D41*100,0)</f>
        <v>0</v>
      </c>
      <c r="G41" s="14">
        <v>0.0</v>
      </c>
      <c r="H41" s="14">
        <f>IF(G41&gt;0,(E41-G41)/G41*100,0)</f>
        <v>0</v>
      </c>
      <c r="I41" s="15">
        <v>0</v>
      </c>
      <c r="J41" s="15">
        <v>0.0</v>
      </c>
      <c r="K41" s="15">
        <f>IF(I41&gt;0,J41/I41*100,0)</f>
        <v>0</v>
      </c>
      <c r="L41" s="15">
        <v>0.0</v>
      </c>
      <c r="M41" s="16">
        <f>IF(L41&gt;0,(J41-L41)/L41*100,0)</f>
        <v>0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83333.33333333332848</v>
      </c>
      <c r="E44" s="14">
        <v>0.0</v>
      </c>
      <c r="F44" s="14">
        <f>IF(D44&gt;0,E44/D44*100,0)</f>
        <v>0</v>
      </c>
      <c r="G44" s="14">
        <v>0.0</v>
      </c>
      <c r="H44" s="14">
        <f>IF(G44&gt;0,(E44-G44)/G44*100,0)</f>
        <v>0</v>
      </c>
      <c r="I44" s="15">
        <v>333333.33333333331393</v>
      </c>
      <c r="J44" s="15">
        <v>0.0</v>
      </c>
      <c r="K44" s="15">
        <f>IF(I44&gt;0,J44/I44*100,0)</f>
        <v>0</v>
      </c>
      <c r="L44" s="15">
        <v>0.0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291666.66666666668607</v>
      </c>
      <c r="E45" s="14">
        <v>0</v>
      </c>
      <c r="F45" s="14">
        <f>IF(D45&gt;0,E45/D45*100,0)</f>
        <v>0</v>
      </c>
      <c r="G45" s="14">
        <v>1348850</v>
      </c>
      <c r="H45" s="14">
        <f>IF(G45&gt;0,(E45-G45)/G45*100,0)</f>
        <v>-100</v>
      </c>
      <c r="I45" s="15">
        <v>2333333.33333333348855</v>
      </c>
      <c r="J45" s="15">
        <v>646400</v>
      </c>
      <c r="K45" s="15">
        <f>IF(I45&gt;0,J45/I45*100,0)</f>
        <v>27.70285714285714</v>
      </c>
      <c r="L45" s="15">
        <v>1433850</v>
      </c>
      <c r="M45" s="16">
        <f>IF(L45&gt;0,(J45-L45)/L45*100,0)</f>
        <v>-54.91857586218921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0.0</v>
      </c>
      <c r="F47" s="14">
        <f>IF(D47&gt;0,E47/D47*100,0)</f>
        <v>0</v>
      </c>
      <c r="G47" s="14">
        <v>0.0</v>
      </c>
      <c r="H47" s="14">
        <f>IF(G47&gt;0,(E47-G47)/G47*100,0)</f>
        <v>0</v>
      </c>
      <c r="I47" s="15">
        <v>0</v>
      </c>
      <c r="J47" s="15">
        <v>0.0</v>
      </c>
      <c r="K47" s="15">
        <f>IF(I47&gt;0,J47/I47*100,0)</f>
        <v>0</v>
      </c>
      <c r="L47" s="15">
        <v>0.0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0.0</v>
      </c>
      <c r="F49" s="14">
        <f>IF(D49&gt;0,E49/D49*100,0)</f>
        <v>0</v>
      </c>
      <c r="G49" s="14">
        <v>0.0</v>
      </c>
      <c r="H49" s="14">
        <f>IF(G49&gt;0,(E49-G49)/G49*100,0)</f>
        <v>0</v>
      </c>
      <c r="I49" s="15">
        <v>0</v>
      </c>
      <c r="J49" s="15">
        <v>0.0</v>
      </c>
      <c r="K49" s="15">
        <f>IF(I49&gt;0,J49/I49*100,0)</f>
        <v>0</v>
      </c>
      <c r="L49" s="15">
        <v>0.0</v>
      </c>
      <c r="M49" s="16">
        <f>IF(L49&gt;0,(J49-L49)/L49*100,0)</f>
        <v>0</v>
      </c>
    </row>
    <row r="50" spans="1:17">
      <c r="B50" s="13" t="s">
        <v>35</v>
      </c>
      <c r="C50" s="37" t="s">
        <v>47</v>
      </c>
      <c r="D50" s="14">
        <v>125000</v>
      </c>
      <c r="E50" s="14">
        <v>0.0</v>
      </c>
      <c r="F50" s="14">
        <f>IF(D50&gt;0,E50/D50*100,0)</f>
        <v>0</v>
      </c>
      <c r="G50" s="14">
        <v>0.0</v>
      </c>
      <c r="H50" s="14">
        <f>IF(G50&gt;0,(E50-G50)/G50*100,0)</f>
        <v>0</v>
      </c>
      <c r="I50" s="15">
        <v>1000000</v>
      </c>
      <c r="J50" s="15">
        <v>0.0</v>
      </c>
      <c r="K50" s="15">
        <f>IF(I50&gt;0,J50/I50*100,0)</f>
        <v>0</v>
      </c>
      <c r="L50" s="15">
        <v>0.0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0.0</v>
      </c>
      <c r="F51" s="14">
        <f>IF(D51&gt;0,E51/D51*100,0)</f>
        <v>0</v>
      </c>
      <c r="G51" s="14">
        <v>0.0</v>
      </c>
      <c r="H51" s="14">
        <f>IF(G51&gt;0,(E51-G51)/G51*100,0)</f>
        <v>0</v>
      </c>
      <c r="I51" s="15">
        <v>0</v>
      </c>
      <c r="J51" s="15">
        <v>0.0</v>
      </c>
      <c r="K51" s="15">
        <f>IF(I51&gt;0,J51/I51*100,0)</f>
        <v>0</v>
      </c>
      <c r="L51" s="15">
        <v>0.0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166666.66666666665697</v>
      </c>
      <c r="E52" s="14">
        <v>0</v>
      </c>
      <c r="F52" s="14">
        <f>IF(D52&gt;0,E52/D52*100,0)</f>
        <v>0</v>
      </c>
      <c r="G52" s="14">
        <v>0</v>
      </c>
      <c r="H52" s="14">
        <f>IF(G52&gt;0,(E52-G52)/G52*100,0)</f>
        <v>0</v>
      </c>
      <c r="I52" s="15">
        <v>1333333.33333333325572</v>
      </c>
      <c r="J52" s="15">
        <v>162062.5</v>
      </c>
      <c r="K52" s="15">
        <f>IF(I52&gt;0,J52/I52*100,0)</f>
        <v>12.1546875</v>
      </c>
      <c r="L52" s="15">
        <v>549567</v>
      </c>
      <c r="M52" s="16">
        <f>IF(L52&gt;0,(J52-L52)/L52*100,0)</f>
        <v>-70.51087492516837</v>
      </c>
    </row>
    <row r="53" spans="1:17">
      <c r="B53" s="13" t="s">
        <v>35</v>
      </c>
      <c r="C53" s="37" t="s">
        <v>50</v>
      </c>
      <c r="D53" s="14">
        <v>0</v>
      </c>
      <c r="E53" s="14">
        <v>0.0</v>
      </c>
      <c r="F53" s="14">
        <f>IF(D53&gt;0,E53/D53*100,0)</f>
        <v>0</v>
      </c>
      <c r="G53" s="14">
        <v>0.0</v>
      </c>
      <c r="H53" s="14">
        <f>IF(G53&gt;0,(E53-G53)/G53*100,0)</f>
        <v>0</v>
      </c>
      <c r="I53" s="15">
        <v>0</v>
      </c>
      <c r="J53" s="15">
        <v>0.0</v>
      </c>
      <c r="K53" s="15">
        <f>IF(I53&gt;0,J53/I53*100,0)</f>
        <v>0</v>
      </c>
      <c r="L53" s="15">
        <v>0.0</v>
      </c>
      <c r="M53" s="16">
        <f>IF(L53&gt;0,(J53-L53)/L53*100,0)</f>
        <v>0</v>
      </c>
    </row>
    <row r="54" spans="1:17">
      <c r="B54" s="13" t="s">
        <v>35</v>
      </c>
      <c r="C54" s="37" t="s">
        <v>51</v>
      </c>
      <c r="D54" s="14">
        <v>0</v>
      </c>
      <c r="E54" s="14">
        <v>0.0</v>
      </c>
      <c r="F54" s="14">
        <f>IF(D54&gt;0,E54/D54*100,0)</f>
        <v>0</v>
      </c>
      <c r="G54" s="14">
        <v>0.0</v>
      </c>
      <c r="H54" s="14">
        <f>IF(G54&gt;0,(E54-G54)/G54*100,0)</f>
        <v>0</v>
      </c>
      <c r="I54" s="15">
        <v>0</v>
      </c>
      <c r="J54" s="15">
        <v>0.0</v>
      </c>
      <c r="K54" s="15">
        <f>IF(I54&gt;0,J54/I54*100,0)</f>
        <v>0</v>
      </c>
      <c r="L54" s="15">
        <v>0.0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5000.0</v>
      </c>
      <c r="M55" s="16">
        <f>IF(L55&gt;0,(J55-L55)/L55*100,0)</f>
        <v>-100</v>
      </c>
    </row>
    <row r="56" spans="1:17">
      <c r="B56" s="13" t="s">
        <v>35</v>
      </c>
      <c r="C56" s="37" t="s">
        <v>53</v>
      </c>
      <c r="D56" s="14">
        <v>125000</v>
      </c>
      <c r="E56" s="14">
        <v>0</v>
      </c>
      <c r="F56" s="14">
        <f>IF(D56&gt;0,E56/D56*100,0)</f>
        <v>0</v>
      </c>
      <c r="G56" s="14">
        <v>165500</v>
      </c>
      <c r="H56" s="14">
        <f>IF(G56&gt;0,(E56-G56)/G56*100,0)</f>
        <v>-100</v>
      </c>
      <c r="I56" s="15">
        <v>1000000</v>
      </c>
      <c r="J56" s="15">
        <v>25500</v>
      </c>
      <c r="K56" s="15">
        <f>IF(I56&gt;0,J56/I56*100,0)</f>
        <v>2.55</v>
      </c>
      <c r="L56" s="15">
        <v>490000</v>
      </c>
      <c r="M56" s="16">
        <f>IF(L56&gt;0,(J56-L56)/L56*100,0)</f>
        <v>-94.79591836734694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0.0</v>
      </c>
      <c r="F58" s="14">
        <f>IF(D58&gt;0,E58/D58*100,0)</f>
        <v>0</v>
      </c>
      <c r="G58" s="14">
        <v>0.0</v>
      </c>
      <c r="H58" s="14">
        <f>IF(G58&gt;0,(E58-G58)/G58*100,0)</f>
        <v>0</v>
      </c>
      <c r="I58" s="15">
        <v>0</v>
      </c>
      <c r="J58" s="15">
        <v>0.0</v>
      </c>
      <c r="K58" s="15">
        <f>IF(I58&gt;0,J58/I58*100,0)</f>
        <v>0</v>
      </c>
      <c r="L58" s="15">
        <v>0.0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0.0</v>
      </c>
      <c r="F60" s="14">
        <f>IF(D60&gt;0,E60/D60*100,0)</f>
        <v>0</v>
      </c>
      <c r="G60" s="14">
        <v>0.0</v>
      </c>
      <c r="H60" s="14">
        <f>IF(G60&gt;0,(E60-G60)/G60*100,0)</f>
        <v>0</v>
      </c>
      <c r="I60" s="15">
        <v>0</v>
      </c>
      <c r="J60" s="15">
        <v>0.0</v>
      </c>
      <c r="K60" s="15">
        <f>IF(I60&gt;0,J60/I60*100,0)</f>
        <v>0</v>
      </c>
      <c r="L60" s="15">
        <v>0.0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125000</v>
      </c>
      <c r="E61" s="14">
        <v>0</v>
      </c>
      <c r="F61" s="14">
        <f>IF(D61&gt;0,E61/D61*100,0)</f>
        <v>0</v>
      </c>
      <c r="G61" s="14">
        <v>0</v>
      </c>
      <c r="H61" s="14">
        <f>IF(G61&gt;0,(E61-G61)/G61*100,0)</f>
        <v>0</v>
      </c>
      <c r="I61" s="15">
        <v>1000000</v>
      </c>
      <c r="J61" s="15">
        <v>104400</v>
      </c>
      <c r="K61" s="15">
        <f>IF(I61&gt;0,J61/I61*100,0)</f>
        <v>10.44</v>
      </c>
      <c r="L61" s="15">
        <v>86200</v>
      </c>
      <c r="M61" s="16">
        <f>IF(L61&gt;0,(J61-L61)/L61*100,0)</f>
        <v>21.11368909512761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916666.66666666662786</v>
      </c>
      <c r="E64" s="58">
        <f>sum(E38:E63)</f>
        <v>0</v>
      </c>
      <c r="F64" s="58">
        <f>IF(D64&gt;0,E64/D64*100,0)</f>
        <v>0</v>
      </c>
      <c r="G64" s="58">
        <f>sum(G38:G63)</f>
        <v>1514350</v>
      </c>
      <c r="H64" s="58">
        <f>IF(G64&gt;0,(E64-G64)/G64*100,0)</f>
        <v>-100</v>
      </c>
      <c r="I64" s="59">
        <v>7333333.33333333302289</v>
      </c>
      <c r="J64" s="59">
        <f>sum(J38:J63)</f>
        <v>938362.5</v>
      </c>
      <c r="K64" s="59">
        <f>IF(I64&gt;0,J64/I64*100,0)</f>
        <v>12.79585227272727</v>
      </c>
      <c r="L64" s="59">
        <f>sum(L38:L63)</f>
        <v>2564617</v>
      </c>
      <c r="M64" s="60">
        <f>IF(L64&gt;0,(J64-L64)/L64*100,0)</f>
        <v>-63.41120331027986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208333.33333333334303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1666666.66666666674428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0.0</v>
      </c>
      <c r="F67" s="14">
        <f>IF(D67&gt;0,E67/D67*100,0)</f>
        <v>0</v>
      </c>
      <c r="G67" s="14">
        <v>0.0</v>
      </c>
      <c r="H67" s="14">
        <f>IF(G67&gt;0,(E67-G67)/G67*100,0)</f>
        <v>0</v>
      </c>
      <c r="I67" s="15">
        <v>0</v>
      </c>
      <c r="J67" s="15">
        <v>0.0</v>
      </c>
      <c r="K67" s="15">
        <f>IF(I67&gt;0,J67/I67*100,0)</f>
        <v>0</v>
      </c>
      <c r="L67" s="15">
        <v>0.0</v>
      </c>
      <c r="M67" s="16">
        <f>IF(L67&gt;0,(J67-L67)/L67*100,0)</f>
        <v>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0</v>
      </c>
      <c r="E70" s="14">
        <v>0.0</v>
      </c>
      <c r="F70" s="14">
        <f>IF(D70&gt;0,E70/D70*100,0)</f>
        <v>0</v>
      </c>
      <c r="G70" s="14">
        <v>0.0</v>
      </c>
      <c r="H70" s="14">
        <f>IF(G70&gt;0,(E70-G70)/G70*100,0)</f>
        <v>0</v>
      </c>
      <c r="I70" s="15">
        <v>0</v>
      </c>
      <c r="J70" s="15">
        <v>350100.0</v>
      </c>
      <c r="K70" s="15">
        <f>IF(I70&gt;0,J70/I70*100,0)</f>
        <v>0</v>
      </c>
      <c r="L70" s="15">
        <v>89100.0</v>
      </c>
      <c r="M70" s="16">
        <f>IF(L70&gt;0,(J70-L70)/L70*100,0)</f>
        <v>292.92929292929296</v>
      </c>
    </row>
    <row r="71" spans="1:17">
      <c r="B71" s="13" t="s">
        <v>58</v>
      </c>
      <c r="C71" s="37" t="s">
        <v>63</v>
      </c>
      <c r="D71" s="14">
        <v>0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0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208333.33333333334303</v>
      </c>
      <c r="E74" s="58">
        <f>sum(E66:E73)</f>
        <v>0</v>
      </c>
      <c r="F74" s="58">
        <f>IF(D74&gt;0,E74/D74*100,0)</f>
        <v>0</v>
      </c>
      <c r="G74" s="58">
        <f>sum(G66:G73)</f>
        <v>0</v>
      </c>
      <c r="H74" s="58">
        <f>IF(G74&gt;0,(E74-G74)/G74*100,0)</f>
        <v>0</v>
      </c>
      <c r="I74" s="59">
        <v>1666666.66666666674428</v>
      </c>
      <c r="J74" s="59">
        <f>sum(J66:J73)</f>
        <v>350100</v>
      </c>
      <c r="K74" s="59">
        <f>IF(I74&gt;0,J74/I74*100,0)</f>
        <v>21.0060000000000002</v>
      </c>
      <c r="L74" s="59">
        <f>sum(L66:L73)</f>
        <v>89100</v>
      </c>
      <c r="M74" s="60">
        <f>IF(L74&gt;0,(J74-L74)/L74*100,0)</f>
        <v>292.92929292929296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0.0</v>
      </c>
      <c r="F80" s="14">
        <f>IF(D80&gt;0,E80/D80*100,0)</f>
        <v>0</v>
      </c>
      <c r="G80" s="14">
        <v>0.0</v>
      </c>
      <c r="H80" s="14">
        <f>IF(G80&gt;0,(E80-G80)/G80*100,0)</f>
        <v>0</v>
      </c>
      <c r="I80" s="15">
        <v>0</v>
      </c>
      <c r="J80" s="15">
        <v>0.0</v>
      </c>
      <c r="K80" s="15">
        <f>IF(I80&gt;0,J80/I80*100,0)</f>
        <v>0</v>
      </c>
      <c r="L80" s="15">
        <v>0.0</v>
      </c>
      <c r="M80" s="16">
        <f>IF(L80&gt;0,(J80-L80)/L80*100,0)</f>
        <v>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0.0</v>
      </c>
      <c r="F83" s="14">
        <f>IF(D83&gt;0,E83/D83*100,0)</f>
        <v>0</v>
      </c>
      <c r="G83" s="14">
        <v>0.0</v>
      </c>
      <c r="H83" s="14">
        <f>IF(G83&gt;0,(E83-G83)/G83*100,0)</f>
        <v>0</v>
      </c>
      <c r="I83" s="15">
        <v>0</v>
      </c>
      <c r="J83" s="15">
        <v>0.0</v>
      </c>
      <c r="K83" s="15">
        <f>IF(I83&gt;0,J83/I83*100,0)</f>
        <v>0</v>
      </c>
      <c r="L83" s="15">
        <v>0.0</v>
      </c>
      <c r="M83" s="16">
        <f>IF(L83&gt;0,(J83-L83)/L83*100,0)</f>
        <v>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0.0</v>
      </c>
      <c r="F85" s="14">
        <f>IF(D85&gt;0,E85/D85*100,0)</f>
        <v>0</v>
      </c>
      <c r="G85" s="14">
        <v>0.0</v>
      </c>
      <c r="H85" s="14">
        <f>IF(G85&gt;0,(E85-G85)/G85*100,0)</f>
        <v>0</v>
      </c>
      <c r="I85" s="15">
        <v>0</v>
      </c>
      <c r="J85" s="15">
        <v>0.0</v>
      </c>
      <c r="K85" s="15">
        <f>IF(I85&gt;0,J85/I85*100,0)</f>
        <v>0</v>
      </c>
      <c r="L85" s="15">
        <v>0.0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83333.33333333332848</v>
      </c>
      <c r="E86" s="14">
        <v>0</v>
      </c>
      <c r="F86" s="14">
        <f>IF(D86&gt;0,E86/D86*100,0)</f>
        <v>0</v>
      </c>
      <c r="G86" s="14">
        <v>58800</v>
      </c>
      <c r="H86" s="14">
        <f>IF(G86&gt;0,(E86-G86)/G86*100,0)</f>
        <v>-100</v>
      </c>
      <c r="I86" s="15">
        <v>666666.66666666662786</v>
      </c>
      <c r="J86" s="15">
        <v>246300</v>
      </c>
      <c r="K86" s="15">
        <f>IF(I86&gt;0,J86/I86*100,0)</f>
        <v>36.945</v>
      </c>
      <c r="L86" s="15">
        <v>239400</v>
      </c>
      <c r="M86" s="16">
        <f>IF(L86&gt;0,(J86-L86)/L86*100,0)</f>
        <v>2.88220551378446</v>
      </c>
    </row>
    <row r="87" spans="1:17">
      <c r="B87" s="13" t="s">
        <v>64</v>
      </c>
      <c r="C87" s="37" t="s">
        <v>74</v>
      </c>
      <c r="D87" s="14">
        <v>208333.33333333334303</v>
      </c>
      <c r="E87" s="14">
        <v>0.0</v>
      </c>
      <c r="F87" s="14">
        <f>IF(D87&gt;0,E87/D87*100,0)</f>
        <v>0</v>
      </c>
      <c r="G87" s="14">
        <v>0.0</v>
      </c>
      <c r="H87" s="14">
        <f>IF(G87&gt;0,(E87-G87)/G87*100,0)</f>
        <v>0</v>
      </c>
      <c r="I87" s="15">
        <v>1666666.66666666674428</v>
      </c>
      <c r="J87" s="15">
        <v>1815000.0</v>
      </c>
      <c r="K87" s="15">
        <f>IF(I87&gt;0,J87/I87*100,0)</f>
        <v>108.89999999999999</v>
      </c>
      <c r="L87" s="15">
        <v>798500.0</v>
      </c>
      <c r="M87" s="16">
        <f>IF(L87&gt;0,(J87-L87)/L87*100,0)</f>
        <v>127.30118973074515</v>
      </c>
    </row>
    <row r="88" spans="1:17">
      <c r="B88" s="13" t="s">
        <v>64</v>
      </c>
      <c r="C88" s="37" t="s">
        <v>75</v>
      </c>
      <c r="D88" s="14">
        <v>208333.33333333334303</v>
      </c>
      <c r="E88" s="14">
        <v>0.0</v>
      </c>
      <c r="F88" s="14">
        <f>IF(D88&gt;0,E88/D88*100,0)</f>
        <v>0</v>
      </c>
      <c r="G88" s="14">
        <v>12000.0</v>
      </c>
      <c r="H88" s="14">
        <f>IF(G88&gt;0,(E88-G88)/G88*100,0)</f>
        <v>-100</v>
      </c>
      <c r="I88" s="15">
        <v>1666666.66666666674428</v>
      </c>
      <c r="J88" s="15">
        <v>130000.0</v>
      </c>
      <c r="K88" s="15">
        <f>IF(I88&gt;0,J88/I88*100,0)</f>
        <v>7.8</v>
      </c>
      <c r="L88" s="15">
        <v>77000.0</v>
      </c>
      <c r="M88" s="16">
        <f>IF(L88&gt;0,(J88-L88)/L88*100,0)</f>
        <v>68.83116883116884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500000</v>
      </c>
      <c r="E96" s="58">
        <f>sum(E76:E95)</f>
        <v>0</v>
      </c>
      <c r="F96" s="58">
        <f>IF(D96&gt;0,E96/D96*100,0)</f>
        <v>0</v>
      </c>
      <c r="G96" s="58">
        <f>sum(G76:G95)</f>
        <v>70800</v>
      </c>
      <c r="H96" s="58">
        <f>IF(G96&gt;0,(E96-G96)/G96*100,0)</f>
        <v>-100</v>
      </c>
      <c r="I96" s="59">
        <v>4000000</v>
      </c>
      <c r="J96" s="59">
        <f>sum(J76:J95)</f>
        <v>2191300</v>
      </c>
      <c r="K96" s="59">
        <f>IF(I96&gt;0,J96/I96*100,0)</f>
        <v>54.7825</v>
      </c>
      <c r="L96" s="59">
        <f>sum(L76:L95)</f>
        <v>1114900</v>
      </c>
      <c r="M96" s="60">
        <f>IF(L96&gt;0,(J96-L96)/L96*100,0)</f>
        <v>96.54677549556014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125000</v>
      </c>
      <c r="E98" s="14">
        <v>0</v>
      </c>
      <c r="F98" s="14">
        <f>IF(D98&gt;0,E98/D98*100,0)</f>
        <v>0</v>
      </c>
      <c r="G98" s="14">
        <v>0</v>
      </c>
      <c r="H98" s="14">
        <f>IF(G98&gt;0,(E98-G98)/G98*100,0)</f>
        <v>0</v>
      </c>
      <c r="I98" s="15">
        <v>1000000</v>
      </c>
      <c r="J98" s="15">
        <v>42200</v>
      </c>
      <c r="K98" s="15">
        <f>IF(I98&gt;0,J98/I98*100,0)</f>
        <v>4.22</v>
      </c>
      <c r="L98" s="15">
        <v>39500</v>
      </c>
      <c r="M98" s="16">
        <f>IF(L98&gt;0,(J98-L98)/L98*100,0)</f>
        <v>6.83544303797468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333333.33333333331393</v>
      </c>
      <c r="E104" s="58">
        <f>sum(E98:E103)</f>
        <v>0</v>
      </c>
      <c r="F104" s="58">
        <f>IF(D104&gt;0,E104/D104*100,0)</f>
        <v>0</v>
      </c>
      <c r="G104" s="58">
        <f>sum(G98:G103)</f>
        <v>0</v>
      </c>
      <c r="H104" s="58">
        <f>IF(G104&gt;0,(E104-G104)/G104*100,0)</f>
        <v>0</v>
      </c>
      <c r="I104" s="59">
        <v>2666666.66666666651145</v>
      </c>
      <c r="J104" s="59">
        <f>sum(J98:J103)</f>
        <v>42200</v>
      </c>
      <c r="K104" s="59">
        <f>IF(I104&gt;0,J104/I104*100,0)</f>
        <v>1.5825</v>
      </c>
      <c r="L104" s="59">
        <f>sum(L98:L103)</f>
        <v>39500</v>
      </c>
      <c r="M104" s="60">
        <f>IF(L104&gt;0,(J104-L104)/L104*100,0)</f>
        <v>6.83544303797468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0.0</v>
      </c>
      <c r="F106" s="14">
        <f>IF(D106&gt;0,E106/D106*100,0)</f>
        <v>0</v>
      </c>
      <c r="G106" s="14">
        <v>0.0</v>
      </c>
      <c r="H106" s="14">
        <f>IF(G106&gt;0,(E106-G106)/G106*100,0)</f>
        <v>0</v>
      </c>
      <c r="I106" s="15">
        <v>0</v>
      </c>
      <c r="J106" s="15">
        <v>0.0</v>
      </c>
      <c r="K106" s="15">
        <f>IF(I106&gt;0,J106/I106*100,0)</f>
        <v>0</v>
      </c>
      <c r="L106" s="15">
        <v>0.0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0</v>
      </c>
      <c r="E107" s="14">
        <v>0</v>
      </c>
      <c r="F107" s="14">
        <f>IF(D107&gt;0,E107/D107*100,0)</f>
        <v>0</v>
      </c>
      <c r="G107" s="14">
        <v>0</v>
      </c>
      <c r="H107" s="14">
        <f>IF(G107&gt;0,(E107-G107)/G107*100,0)</f>
        <v>0</v>
      </c>
      <c r="I107" s="15">
        <v>0</v>
      </c>
      <c r="J107" s="15">
        <v>178840</v>
      </c>
      <c r="K107" s="15">
        <f>IF(I107&gt;0,J107/I107*100,0)</f>
        <v>0</v>
      </c>
      <c r="L107" s="15">
        <v>0</v>
      </c>
      <c r="M107" s="16">
        <f>IF(L107&gt;0,(J107-L107)/L107*100,0)</f>
        <v>0</v>
      </c>
    </row>
    <row r="108" spans="1:17">
      <c r="B108" s="13" t="s">
        <v>84</v>
      </c>
      <c r="C108" s="37" t="s">
        <v>85</v>
      </c>
      <c r="D108" s="14">
        <v>0</v>
      </c>
      <c r="E108" s="14">
        <v>0.0</v>
      </c>
      <c r="F108" s="14">
        <f>IF(D108&gt;0,E108/D108*100,0)</f>
        <v>0</v>
      </c>
      <c r="G108" s="14">
        <v>0.0</v>
      </c>
      <c r="H108" s="14">
        <f>IF(G108&gt;0,(E108-G108)/G108*100,0)</f>
        <v>0</v>
      </c>
      <c r="I108" s="15">
        <v>0</v>
      </c>
      <c r="J108" s="15">
        <v>0.0</v>
      </c>
      <c r="K108" s="15">
        <f>IF(I108&gt;0,J108/I108*100,0)</f>
        <v>0</v>
      </c>
      <c r="L108" s="15">
        <v>0.0</v>
      </c>
      <c r="M108" s="16">
        <f>IF(L108&gt;0,(J108-L108)/L108*100,0)</f>
        <v>0</v>
      </c>
    </row>
    <row r="109" spans="1:17">
      <c r="B109" s="13" t="s">
        <v>84</v>
      </c>
      <c r="C109" s="37" t="s">
        <v>86</v>
      </c>
      <c r="D109" s="14">
        <v>625000</v>
      </c>
      <c r="E109" s="14">
        <v>0</v>
      </c>
      <c r="F109" s="14">
        <f>IF(D109&gt;0,E109/D109*100,0)</f>
        <v>0</v>
      </c>
      <c r="G109" s="14">
        <v>0</v>
      </c>
      <c r="H109" s="14">
        <f>IF(G109&gt;0,(E109-G109)/G109*100,0)</f>
        <v>0</v>
      </c>
      <c r="I109" s="15">
        <v>5000000</v>
      </c>
      <c r="J109" s="15">
        <v>205000</v>
      </c>
      <c r="K109" s="15">
        <f>IF(I109&gt;0,J109/I109*100,0)</f>
        <v>4.1</v>
      </c>
      <c r="L109" s="15">
        <v>189500</v>
      </c>
      <c r="M109" s="16">
        <f>IF(L109&gt;0,(J109-L109)/L109*100,0)</f>
        <v>8.17941952506596</v>
      </c>
    </row>
    <row r="110" spans="1:17">
      <c r="B110" s="13" t="s">
        <v>84</v>
      </c>
      <c r="C110" s="37" t="s">
        <v>87</v>
      </c>
      <c r="D110" s="14">
        <v>0</v>
      </c>
      <c r="E110" s="14">
        <v>0</v>
      </c>
      <c r="F110" s="14">
        <f>IF(D110&gt;0,E110/D110*100,0)</f>
        <v>0</v>
      </c>
      <c r="G110" s="14">
        <v>0</v>
      </c>
      <c r="H110" s="14">
        <f>IF(G110&gt;0,(E110-G110)/G110*100,0)</f>
        <v>0</v>
      </c>
      <c r="I110" s="15">
        <v>0</v>
      </c>
      <c r="J110" s="15">
        <v>0</v>
      </c>
      <c r="K110" s="15">
        <f>IF(I110&gt;0,J110/I110*100,0)</f>
        <v>0</v>
      </c>
      <c r="L110" s="15">
        <v>135000</v>
      </c>
      <c r="M110" s="16">
        <f>IF(L110&gt;0,(J110-L110)/L110*100,0)</f>
        <v>-100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2500.0</v>
      </c>
      <c r="M111" s="16">
        <f>IF(L111&gt;0,(J111-L111)/L111*100,0)</f>
        <v>-100</v>
      </c>
    </row>
    <row r="112" spans="1:17">
      <c r="B112" s="13" t="s">
        <v>84</v>
      </c>
      <c r="C112" s="37" t="s">
        <v>89</v>
      </c>
      <c r="D112" s="14">
        <v>0</v>
      </c>
      <c r="E112" s="14">
        <v>0.0</v>
      </c>
      <c r="F112" s="14">
        <f>IF(D112&gt;0,E112/D112*100,0)</f>
        <v>0</v>
      </c>
      <c r="G112" s="14">
        <v>0.0</v>
      </c>
      <c r="H112" s="14">
        <f>IF(G112&gt;0,(E112-G112)/G112*100,0)</f>
        <v>0</v>
      </c>
      <c r="I112" s="15">
        <v>0</v>
      </c>
      <c r="J112" s="15">
        <v>0.0</v>
      </c>
      <c r="K112" s="15">
        <f>IF(I112&gt;0,J112/I112*100,0)</f>
        <v>0</v>
      </c>
      <c r="L112" s="15">
        <v>0.0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0.0</v>
      </c>
      <c r="F113" s="14">
        <f>IF(D113&gt;0,E113/D113*100,0)</f>
        <v>0</v>
      </c>
      <c r="G113" s="14">
        <v>0.0</v>
      </c>
      <c r="H113" s="14">
        <f>IF(G113&gt;0,(E113-G113)/G113*100,0)</f>
        <v>0</v>
      </c>
      <c r="I113" s="15">
        <v>0</v>
      </c>
      <c r="J113" s="15">
        <v>0.0</v>
      </c>
      <c r="K113" s="15">
        <f>IF(I113&gt;0,J113/I113*100,0)</f>
        <v>0</v>
      </c>
      <c r="L113" s="15">
        <v>0.0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7500.0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625000</v>
      </c>
      <c r="E119" s="58">
        <f>sum(E106:E118)</f>
        <v>0</v>
      </c>
      <c r="F119" s="58">
        <f>IF(D119&gt;0,E119/D119*100,0)</f>
        <v>0</v>
      </c>
      <c r="G119" s="58">
        <f>sum(G106:G118)</f>
        <v>0</v>
      </c>
      <c r="H119" s="58">
        <f>IF(G119&gt;0,(E119-G119)/G119*100,0)</f>
        <v>0</v>
      </c>
      <c r="I119" s="59">
        <v>5000000</v>
      </c>
      <c r="J119" s="59">
        <f>sum(J106:J118)</f>
        <v>391340</v>
      </c>
      <c r="K119" s="59">
        <f>IF(I119&gt;0,J119/I119*100,0)</f>
        <v>7.8268</v>
      </c>
      <c r="L119" s="59">
        <f>sum(L106:L118)</f>
        <v>327000</v>
      </c>
      <c r="M119" s="60">
        <f>IF(L119&gt;0,(J119-L119)/L119*100,0)</f>
        <v>19.67584097859327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0.0</v>
      </c>
      <c r="F122" s="14">
        <f>IF(D122&gt;0,E122/D122*100,0)</f>
        <v>0</v>
      </c>
      <c r="G122" s="14">
        <v>0.0</v>
      </c>
      <c r="H122" s="14">
        <f>IF(G122&gt;0,(E122-G122)/G122*100,0)</f>
        <v>0</v>
      </c>
      <c r="I122" s="15">
        <v>0</v>
      </c>
      <c r="J122" s="15">
        <v>0.0</v>
      </c>
      <c r="K122" s="15">
        <f>IF(I122&gt;0,J122/I122*100,0)</f>
        <v>0</v>
      </c>
      <c r="L122" s="15">
        <v>0.0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</v>
      </c>
      <c r="F124" s="14">
        <f>IF(D124&gt;0,E124/D124*100,0)</f>
        <v>0</v>
      </c>
      <c r="G124" s="14">
        <v>0</v>
      </c>
      <c r="H124" s="14">
        <f>IF(G124&gt;0,(E124-G124)/G124*100,0)</f>
        <v>0</v>
      </c>
      <c r="I124" s="15">
        <v>0</v>
      </c>
      <c r="J124" s="15">
        <v>0</v>
      </c>
      <c r="K124" s="15">
        <f>IF(I124&gt;0,J124/I124*100,0)</f>
        <v>0</v>
      </c>
      <c r="L124" s="15">
        <v>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208333.33333333334303</v>
      </c>
      <c r="E125" s="14">
        <v>0</v>
      </c>
      <c r="F125" s="14">
        <f>IF(D125&gt;0,E125/D125*100,0)</f>
        <v>0</v>
      </c>
      <c r="G125" s="14">
        <v>0</v>
      </c>
      <c r="H125" s="14">
        <f>IF(G125&gt;0,(E125-G125)/G125*100,0)</f>
        <v>0</v>
      </c>
      <c r="I125" s="15">
        <v>1666666.66666666674428</v>
      </c>
      <c r="J125" s="15">
        <v>665035</v>
      </c>
      <c r="K125" s="15">
        <f>IF(I125&gt;0,J125/I125*100,0)</f>
        <v>39.9021</v>
      </c>
      <c r="L125" s="15">
        <v>293250</v>
      </c>
      <c r="M125" s="16">
        <f>IF(L125&gt;0,(J125-L125)/L125*100,0)</f>
        <v>126.78090366581417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83333.33333333332848</v>
      </c>
      <c r="E127" s="14">
        <v>0</v>
      </c>
      <c r="F127" s="14">
        <f>IF(D127&gt;0,E127/D127*100,0)</f>
        <v>0</v>
      </c>
      <c r="G127" s="14">
        <v>0</v>
      </c>
      <c r="H127" s="14">
        <f>IF(G127&gt;0,(E127-G127)/G127*100,0)</f>
        <v>0</v>
      </c>
      <c r="I127" s="15">
        <v>666666.66666666662786</v>
      </c>
      <c r="J127" s="15">
        <v>482370</v>
      </c>
      <c r="K127" s="15">
        <f>IF(I127&gt;0,J127/I127*100,0)</f>
        <v>72.35550000000001</v>
      </c>
      <c r="L127" s="15">
        <v>25000</v>
      </c>
      <c r="M127" s="16">
        <f>IF(L127&gt;0,(J127-L127)/L127*100,0)</f>
        <v>1829.47999999999979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1500.0</v>
      </c>
      <c r="M128" s="16">
        <f>IF(L128&gt;0,(J128-L128)/L128*100,0)</f>
        <v>-100</v>
      </c>
    </row>
    <row r="129" spans="1:17">
      <c r="B129" s="13" t="s">
        <v>93</v>
      </c>
      <c r="C129" s="37" t="s">
        <v>99</v>
      </c>
      <c r="D129" s="14">
        <v>0</v>
      </c>
      <c r="E129" s="14">
        <v>0.0</v>
      </c>
      <c r="F129" s="14">
        <f>IF(D129&gt;0,E129/D129*100,0)</f>
        <v>0</v>
      </c>
      <c r="G129" s="14">
        <v>0.0</v>
      </c>
      <c r="H129" s="14">
        <f>IF(G129&gt;0,(E129-G129)/G129*100,0)</f>
        <v>0</v>
      </c>
      <c r="I129" s="15">
        <v>0</v>
      </c>
      <c r="J129" s="15">
        <v>97500.0</v>
      </c>
      <c r="K129" s="15">
        <f>IF(I129&gt;0,J129/I129*100,0)</f>
        <v>0</v>
      </c>
      <c r="L129" s="15">
        <v>0.0</v>
      </c>
      <c r="M129" s="16">
        <f>IF(L129&gt;0,(J129-L129)/L129*100,0)</f>
        <v>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12000.0</v>
      </c>
      <c r="H131" s="14">
        <f>IF(G131&gt;0,(E131-G131)/G131*100,0)</f>
        <v>-100</v>
      </c>
      <c r="I131" s="15">
        <v>0</v>
      </c>
      <c r="J131" s="15">
        <v>15998.88999999999942</v>
      </c>
      <c r="K131" s="15">
        <f>IF(I131&gt;0,J131/I131*100,0)</f>
        <v>0</v>
      </c>
      <c r="L131" s="15">
        <v>343000.0</v>
      </c>
      <c r="M131" s="16">
        <f>IF(L131&gt;0,(J131-L131)/L131*100,0)</f>
        <v>-95.33560058309037</v>
      </c>
    </row>
    <row r="132" spans="1:17">
      <c r="B132" s="13" t="s">
        <v>93</v>
      </c>
      <c r="C132" s="37" t="s">
        <v>101</v>
      </c>
      <c r="D132" s="14">
        <v>83333.33333333332848</v>
      </c>
      <c r="E132" s="14">
        <v>0.0</v>
      </c>
      <c r="F132" s="14">
        <f>IF(D132&gt;0,E132/D132*100,0)</f>
        <v>0</v>
      </c>
      <c r="G132" s="14">
        <v>0.0</v>
      </c>
      <c r="H132" s="14">
        <f>IF(G132&gt;0,(E132-G132)/G132*100,0)</f>
        <v>0</v>
      </c>
      <c r="I132" s="15">
        <v>666666.66666666662786</v>
      </c>
      <c r="J132" s="15">
        <v>80000.0</v>
      </c>
      <c r="K132" s="15">
        <f>IF(I132&gt;0,J132/I132*100,0)</f>
        <v>12</v>
      </c>
      <c r="L132" s="15">
        <v>63000.0</v>
      </c>
      <c r="M132" s="16">
        <f>IF(L132&gt;0,(J132-L132)/L132*100,0)</f>
        <v>26.98412698412698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0.0</v>
      </c>
      <c r="F135" s="14">
        <f>IF(D135&gt;0,E135/D135*100,0)</f>
        <v>0</v>
      </c>
      <c r="G135" s="14">
        <v>0.0</v>
      </c>
      <c r="H135" s="14">
        <f>IF(G135&gt;0,(E135-G135)/G135*100,0)</f>
        <v>0</v>
      </c>
      <c r="I135" s="15">
        <v>0</v>
      </c>
      <c r="J135" s="15">
        <v>0.0</v>
      </c>
      <c r="K135" s="15">
        <f>IF(I135&gt;0,J135/I135*100,0)</f>
        <v>0</v>
      </c>
      <c r="L135" s="15">
        <v>0.0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41666.66666666666424</v>
      </c>
      <c r="E137" s="14">
        <v>0</v>
      </c>
      <c r="F137" s="14">
        <f>IF(D137&gt;0,E137/D137*100,0)</f>
        <v>0</v>
      </c>
      <c r="G137" s="14">
        <v>0</v>
      </c>
      <c r="H137" s="14">
        <f>IF(G137&gt;0,(E137-G137)/G137*100,0)</f>
        <v>0</v>
      </c>
      <c r="I137" s="15">
        <v>333333.33333333331393</v>
      </c>
      <c r="J137" s="15">
        <v>23000</v>
      </c>
      <c r="K137" s="15">
        <f>IF(I137&gt;0,J137/I137*100,0)</f>
        <v>6.9</v>
      </c>
      <c r="L137" s="15">
        <v>0</v>
      </c>
      <c r="M137" s="16">
        <f>IF(L137&gt;0,(J137-L137)/L137*100,0)</f>
        <v>0</v>
      </c>
    </row>
    <row r="138" spans="1:17">
      <c r="B138" s="13" t="s">
        <v>93</v>
      </c>
      <c r="C138" s="37" t="s">
        <v>107</v>
      </c>
      <c r="D138" s="14">
        <v>41666.66666666666424</v>
      </c>
      <c r="E138" s="14">
        <v>0.0</v>
      </c>
      <c r="F138" s="14">
        <f>IF(D138&gt;0,E138/D138*100,0)</f>
        <v>0</v>
      </c>
      <c r="G138" s="14">
        <v>0.0</v>
      </c>
      <c r="H138" s="14">
        <f>IF(G138&gt;0,(E138-G138)/G138*100,0)</f>
        <v>0</v>
      </c>
      <c r="I138" s="15">
        <v>333333.33333333331393</v>
      </c>
      <c r="J138" s="15">
        <v>0.0</v>
      </c>
      <c r="K138" s="15">
        <f>IF(I138&gt;0,J138/I138*100,0)</f>
        <v>0</v>
      </c>
      <c r="L138" s="15">
        <v>0.0</v>
      </c>
      <c r="M138" s="16">
        <f>IF(L138&gt;0,(J138-L138)/L138*100,0)</f>
        <v>0</v>
      </c>
    </row>
    <row r="139" spans="1:17">
      <c r="B139" s="13" t="s">
        <v>93</v>
      </c>
      <c r="C139" s="37" t="s">
        <v>108</v>
      </c>
      <c r="D139" s="14">
        <v>0</v>
      </c>
      <c r="E139" s="14">
        <v>0.0</v>
      </c>
      <c r="F139" s="14">
        <f>IF(D139&gt;0,E139/D139*100,0)</f>
        <v>0</v>
      </c>
      <c r="G139" s="14">
        <v>0.0</v>
      </c>
      <c r="H139" s="14">
        <f>IF(G139&gt;0,(E139-G139)/G139*100,0)</f>
        <v>0</v>
      </c>
      <c r="I139" s="15">
        <v>0</v>
      </c>
      <c r="J139" s="15">
        <v>0.0</v>
      </c>
      <c r="K139" s="15">
        <f>IF(I139&gt;0,J139/I139*100,0)</f>
        <v>0</v>
      </c>
      <c r="L139" s="15">
        <v>73500.0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0.0</v>
      </c>
      <c r="F140" s="14">
        <f>IF(D140&gt;0,E140/D140*100,0)</f>
        <v>0</v>
      </c>
      <c r="G140" s="14">
        <v>0.0</v>
      </c>
      <c r="H140" s="14">
        <f>IF(G140&gt;0,(E140-G140)/G140*100,0)</f>
        <v>0</v>
      </c>
      <c r="I140" s="15">
        <v>0</v>
      </c>
      <c r="J140" s="15">
        <v>0.0</v>
      </c>
      <c r="K140" s="15">
        <f>IF(I140&gt;0,J140/I140*100,0)</f>
        <v>0</v>
      </c>
      <c r="L140" s="15">
        <v>0.0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8333.33333333333394</v>
      </c>
      <c r="E145" s="14">
        <v>0.0</v>
      </c>
      <c r="F145" s="14">
        <f>IF(D145&gt;0,E145/D145*100,0)</f>
        <v>0</v>
      </c>
      <c r="G145" s="14">
        <v>0.0</v>
      </c>
      <c r="H145" s="14">
        <f>IF(G145&gt;0,(E145-G145)/G145*100,0)</f>
        <v>0</v>
      </c>
      <c r="I145" s="15">
        <v>66666.66666666667152</v>
      </c>
      <c r="J145" s="15">
        <v>0.0</v>
      </c>
      <c r="K145" s="15">
        <f>IF(I145&gt;0,J145/I145*100,0)</f>
        <v>0</v>
      </c>
      <c r="L145" s="15">
        <v>0.0</v>
      </c>
      <c r="M145" s="16">
        <f>IF(L145&gt;0,(J145-L145)/L145*100,0)</f>
        <v>0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150000</v>
      </c>
      <c r="E149" s="14">
        <v>0</v>
      </c>
      <c r="F149" s="14">
        <f>IF(D149&gt;0,E149/D149*100,0)</f>
        <v>0</v>
      </c>
      <c r="G149" s="14">
        <v>0</v>
      </c>
      <c r="H149" s="14">
        <f>IF(G149&gt;0,(E149-G149)/G149*100,0)</f>
        <v>0</v>
      </c>
      <c r="I149" s="15">
        <v>1200000</v>
      </c>
      <c r="J149" s="15">
        <v>448500</v>
      </c>
      <c r="K149" s="15">
        <f>IF(I149&gt;0,J149/I149*100,0)</f>
        <v>37.375</v>
      </c>
      <c r="L149" s="15">
        <v>1242108</v>
      </c>
      <c r="M149" s="16">
        <f>IF(L149&gt;0,(J149-L149)/L149*100,0)</f>
        <v>-63.89202871247911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0.0</v>
      </c>
      <c r="F151" s="14">
        <f>IF(D151&gt;0,E151/D151*100,0)</f>
        <v>0</v>
      </c>
      <c r="G151" s="14">
        <v>0.0</v>
      </c>
      <c r="H151" s="14">
        <f>IF(G151&gt;0,(E151-G151)/G151*100,0)</f>
        <v>0</v>
      </c>
      <c r="I151" s="15">
        <v>0</v>
      </c>
      <c r="J151" s="15">
        <v>0.0</v>
      </c>
      <c r="K151" s="15">
        <f>IF(I151&gt;0,J151/I151*100,0)</f>
        <v>0</v>
      </c>
      <c r="L151" s="15">
        <v>0.0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1000.0</v>
      </c>
      <c r="M153" s="16">
        <f>IF(L153&gt;0,(J153-L153)/L153*100,0)</f>
        <v>-100</v>
      </c>
    </row>
    <row r="154" spans="1:17">
      <c r="B154" s="13" t="s">
        <v>93</v>
      </c>
      <c r="C154" s="37" t="s">
        <v>77</v>
      </c>
      <c r="D154" s="14">
        <v>8333.33333333333394</v>
      </c>
      <c r="E154" s="14">
        <v>0.0</v>
      </c>
      <c r="F154" s="14">
        <f>IF(D154&gt;0,E154/D154*100,0)</f>
        <v>0</v>
      </c>
      <c r="G154" s="14">
        <v>0.0</v>
      </c>
      <c r="H154" s="14">
        <f>IF(G154&gt;0,(E154-G154)/G154*100,0)</f>
        <v>0</v>
      </c>
      <c r="I154" s="15">
        <v>66666.66666666667152</v>
      </c>
      <c r="J154" s="15">
        <v>0.0</v>
      </c>
      <c r="K154" s="15">
        <f>IF(I154&gt;0,J154/I154*100,0)</f>
        <v>0</v>
      </c>
      <c r="L154" s="15">
        <v>40000.0</v>
      </c>
      <c r="M154" s="16">
        <f>IF(L154&gt;0,(J154-L154)/L154*100,0)</f>
        <v>-100</v>
      </c>
    </row>
    <row r="155" spans="1:17">
      <c r="B155" s="13" t="s">
        <v>93</v>
      </c>
      <c r="C155" s="37" t="s">
        <v>119</v>
      </c>
      <c r="D155" s="14">
        <v>0</v>
      </c>
      <c r="E155" s="14">
        <v>0.0</v>
      </c>
      <c r="F155" s="14">
        <f>IF(D155&gt;0,E155/D155*100,0)</f>
        <v>0</v>
      </c>
      <c r="G155" s="14">
        <v>0.0</v>
      </c>
      <c r="H155" s="14">
        <f>IF(G155&gt;0,(E155-G155)/G155*100,0)</f>
        <v>0</v>
      </c>
      <c r="I155" s="15">
        <v>0</v>
      </c>
      <c r="J155" s="15">
        <v>0.0</v>
      </c>
      <c r="K155" s="15">
        <f>IF(I155&gt;0,J155/I155*100,0)</f>
        <v>0</v>
      </c>
      <c r="L155" s="15">
        <v>0.0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0.0</v>
      </c>
      <c r="F156" s="14">
        <f>IF(D156&gt;0,E156/D156*100,0)</f>
        <v>0</v>
      </c>
      <c r="G156" s="14">
        <v>0.0</v>
      </c>
      <c r="H156" s="14">
        <f>IF(G156&gt;0,(E156-G156)/G156*100,0)</f>
        <v>0</v>
      </c>
      <c r="I156" s="15">
        <v>0</v>
      </c>
      <c r="J156" s="15">
        <v>0.0</v>
      </c>
      <c r="K156" s="15">
        <f>IF(I156&gt;0,J156/I156*100,0)</f>
        <v>0</v>
      </c>
      <c r="L156" s="15">
        <v>0.0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625000</v>
      </c>
      <c r="E159" s="58">
        <f>sum(E121:E158)</f>
        <v>0</v>
      </c>
      <c r="F159" s="58">
        <f>IF(D159&gt;0,E159/D159*100,0)</f>
        <v>0</v>
      </c>
      <c r="G159" s="58">
        <f>sum(G121:G158)</f>
        <v>12000</v>
      </c>
      <c r="H159" s="58">
        <f>IF(G159&gt;0,(E159-G159)/G159*100,0)</f>
        <v>-100</v>
      </c>
      <c r="I159" s="59">
        <v>5000000</v>
      </c>
      <c r="J159" s="59">
        <f>sum(J121:J158)</f>
        <v>1812403.88999999989755</v>
      </c>
      <c r="K159" s="59">
        <f>IF(I159&gt;0,J159/I159*100,0)</f>
        <v>36.2480778</v>
      </c>
      <c r="L159" s="59">
        <f>sum(L121:L158)</f>
        <v>2082358</v>
      </c>
      <c r="M159" s="60">
        <f>IF(L159&gt;0,(J159-L159)/L159*100,0)</f>
        <v>-12.96386644371429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0.0</v>
      </c>
      <c r="F161" s="14">
        <f>IF(D161&gt;0,E161/D161*100,0)</f>
        <v>0</v>
      </c>
      <c r="G161" s="14">
        <v>0.0</v>
      </c>
      <c r="H161" s="14">
        <f>IF(G161&gt;0,(E161-G161)/G161*100,0)</f>
        <v>0</v>
      </c>
      <c r="I161" s="15">
        <v>0</v>
      </c>
      <c r="J161" s="15">
        <v>0.0</v>
      </c>
      <c r="K161" s="15">
        <f>IF(I161&gt;0,J161/I161*100,0)</f>
        <v>0</v>
      </c>
      <c r="L161" s="15">
        <v>0.0</v>
      </c>
      <c r="M161" s="16">
        <f>IF(L161&gt;0,(J161-L161)/L161*100,0)</f>
        <v>0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0</v>
      </c>
      <c r="H164" s="58">
        <f>IF(G164&gt;0,(E164-G164)/G164*100,0)</f>
        <v>0</v>
      </c>
      <c r="I164" s="59">
        <v>0</v>
      </c>
      <c r="J164" s="59">
        <f>sum(J161:J163)</f>
        <v>0</v>
      </c>
      <c r="K164" s="59">
        <f>IF(I164&gt;0,J164/I164*100,0)</f>
        <v>0</v>
      </c>
      <c r="L164" s="59">
        <f>sum(L161:L163)</f>
        <v>0</v>
      </c>
      <c r="M164" s="60">
        <f>IF(L164&gt;0,(J164-L164)/L164*100,0)</f>
        <v>0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4308333.33333333395422</v>
      </c>
      <c r="E166" s="8">
        <f>sum(E23,E36,E64,E74,E96,E104,E119,E159,E164)</f>
        <v>38000</v>
      </c>
      <c r="F166" s="8">
        <f>IF(D166&gt;0,E166/D166*100,0)</f>
        <v>0.88201160541586</v>
      </c>
      <c r="G166" s="8">
        <f>sum(G23,G36,G64,G74,G96,G104,G119,G159,G164)</f>
        <v>1689921</v>
      </c>
      <c r="H166" s="8">
        <f>IF(G166&gt;0,(E166-G166)/G166*100,0)</f>
        <v>-97.75137417666269</v>
      </c>
      <c r="I166" s="9">
        <f>sum(I23,I36,I64,I74,I96,I104,I119,I159,I164)</f>
        <v>34466666.66666667163372</v>
      </c>
      <c r="J166" s="9">
        <f>sum(J23,J36,J64,J74,J96,J104,J119,J159,J164)</f>
        <v>5839956.38999999966472</v>
      </c>
      <c r="K166" s="9">
        <f>IF(I166&gt;0,J166/I166*100,0)</f>
        <v>16.94378062862669</v>
      </c>
      <c r="L166" s="9">
        <f>sum(L23,L36,L64,L74,L96,L104,L119,L159,L164)</f>
        <v>6347246</v>
      </c>
      <c r="M166" s="11">
        <f>IF(L166&gt;0,(J166-L166)/L166*100,0)</f>
        <v>-7.99227901360685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"/>
  <sheetViews>
    <sheetView tabSelected="0" workbookViewId="0" showGridLines="true" showRowColHeaders="1">
      <pane xSplit="2" ySplit="3" activePane="bottomRight" state="frozen" topLeftCell="C4"/>
      <selection pane="bottomRight" activeCell="J12" sqref="J12"/>
    </sheetView>
  </sheetViews>
  <sheetFormatPr defaultRowHeight="14.4" defaultColWidth="8.54296875" outlineLevelRow="0" outlineLevelCol="0"/>
  <cols>
    <col min="1" max="1" width="3.453125" customWidth="true" style="1"/>
    <col min="2" max="2" width="30" customWidth="true" style="2"/>
    <col min="3" max="3" width="14.26953125" customWidth="true" style="1"/>
    <col min="4" max="4" width="14.26953125" customWidth="true" style="1"/>
    <col min="5" max="5" width="8.26953125" customWidth="true" style="1"/>
    <col min="6" max="6" width="14.26953125" customWidth="true" style="1"/>
    <col min="7" max="7" width="8.26953125" customWidth="true" style="1"/>
    <col min="8" max="8" width="14.0898437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16.90625" customWidth="true" style="1"/>
    <col min="15" max="15" width="4.7265625" customWidth="true" style="1"/>
    <col min="16" max="16" width="14.26953125" customWidth="true" style="1"/>
    <col min="17" max="17" width="14.26953125" customWidth="true" style="1"/>
    <col min="18" max="18" width="8.54296875" style="1"/>
  </cols>
  <sheetData>
    <row r="1" spans="1:18" customHeight="1" ht="15">
      <c r="B1" s="6" t="s">
        <v>132</v>
      </c>
    </row>
    <row r="2" spans="1:18" s="3" customFormat="1">
      <c r="B2" s="42" t="s">
        <v>1</v>
      </c>
      <c r="C2" s="44"/>
      <c r="D2" s="45" t="s">
        <v>3</v>
      </c>
      <c r="E2" s="45"/>
      <c r="F2" s="45"/>
      <c r="G2" s="45"/>
      <c r="H2" s="46"/>
      <c r="I2" s="47" t="s">
        <v>4</v>
      </c>
      <c r="J2" s="47"/>
      <c r="K2" s="47"/>
      <c r="L2" s="47"/>
      <c r="M2" s="47"/>
      <c r="N2" s="48"/>
      <c r="P2" s="10"/>
    </row>
    <row r="3" spans="1:18" s="3" customFormat="1">
      <c r="B3" s="43"/>
      <c r="C3" s="32" t="s">
        <v>5</v>
      </c>
      <c r="D3" s="25" t="s">
        <v>6</v>
      </c>
      <c r="E3" s="25" t="s">
        <v>7</v>
      </c>
      <c r="F3" s="38">
        <v>2025</v>
      </c>
      <c r="G3" s="38" t="s">
        <v>8</v>
      </c>
      <c r="H3" s="33" t="s">
        <v>133</v>
      </c>
      <c r="I3" s="30" t="s">
        <v>5</v>
      </c>
      <c r="J3" s="26" t="s">
        <v>6</v>
      </c>
      <c r="K3" s="26" t="s">
        <v>7</v>
      </c>
      <c r="L3" s="40">
        <v>2025</v>
      </c>
      <c r="M3" s="40" t="s">
        <v>8</v>
      </c>
      <c r="N3" s="27" t="s">
        <v>133</v>
      </c>
    </row>
    <row r="4" spans="1:18">
      <c r="B4" s="7"/>
      <c r="C4" s="21"/>
      <c r="D4" s="4"/>
      <c r="E4" s="4">
        <f>IF(C4&gt;0,D4/C4*100,0)</f>
        <v>0</v>
      </c>
      <c r="F4" s="36"/>
      <c r="G4" s="36">
        <f>IF(F4&gt;0,(D4-F4)/F4*100,0)</f>
        <v>0</v>
      </c>
      <c r="H4" s="22"/>
      <c r="I4" s="20"/>
      <c r="J4" s="5"/>
      <c r="K4" s="5">
        <f>IF(I4&gt;0,J4/I4*100,0)</f>
        <v>0</v>
      </c>
      <c r="L4" s="41"/>
      <c r="M4" s="41">
        <f>IF(L4&gt;0,(J4-L4)/L4*100,0)</f>
        <v>0</v>
      </c>
      <c r="N4" s="12"/>
    </row>
    <row r="5" spans="1:18">
      <c r="B5" s="7" t="s">
        <v>9</v>
      </c>
      <c r="C5" s="21">
        <v>441666.66666666668607</v>
      </c>
      <c r="D5" s="4">
        <v>98000.0</v>
      </c>
      <c r="E5" s="4">
        <f>IF(C5&gt;0,D5/C5*100,0)</f>
        <v>22.18867924528302</v>
      </c>
      <c r="F5" s="36">
        <v>237835.60000000000582</v>
      </c>
      <c r="G5" s="36">
        <f>IF(F5&gt;0,(D5-F5)/F5*100,0)</f>
        <v>-58.79506684449258</v>
      </c>
      <c r="H5" s="22">
        <v>0.0</v>
      </c>
      <c r="I5" s="20">
        <v>3533333.33333333348855</v>
      </c>
      <c r="J5" s="5">
        <v>2408962.0</v>
      </c>
      <c r="K5" s="5">
        <f>IF(I5&gt;0,J5/I5*100,0)</f>
        <v>68.17816981132076</v>
      </c>
      <c r="L5" s="41">
        <v>2736865.60000000009313</v>
      </c>
      <c r="M5" s="41">
        <f>IF(L5&gt;0,(J5-L5)/L5*100,0)</f>
        <v>-11.98099022473007</v>
      </c>
      <c r="N5" s="12">
        <v>261240.0</v>
      </c>
    </row>
    <row r="6" spans="1:18">
      <c r="B6" s="7" t="s">
        <v>26</v>
      </c>
      <c r="C6" s="21">
        <v>833333.33333333337214</v>
      </c>
      <c r="D6" s="4">
        <v>36300.0</v>
      </c>
      <c r="E6" s="4">
        <f>IF(C6&gt;0,D6/C6*100,0)</f>
        <v>4.356</v>
      </c>
      <c r="F6" s="36">
        <v>720954.40000000002328</v>
      </c>
      <c r="G6" s="36">
        <f>IF(F6&gt;0,(D6-F6)/F6*100,0)</f>
        <v>-94.96500749561969</v>
      </c>
      <c r="H6" s="22">
        <v>0.0</v>
      </c>
      <c r="I6" s="20">
        <v>6666666.66666666697711</v>
      </c>
      <c r="J6" s="5">
        <v>3886877.79999999981374</v>
      </c>
      <c r="K6" s="5">
        <f>IF(I6&gt;0,J6/I6*100,0)</f>
        <v>58.30316699999999</v>
      </c>
      <c r="L6" s="41">
        <v>5204081.29000000003725</v>
      </c>
      <c r="M6" s="41">
        <f>IF(L6&gt;0,(J6-L6)/L6*100,0)</f>
        <v>-25.31097069008313</v>
      </c>
      <c r="N6" s="12">
        <v>564200.0</v>
      </c>
    </row>
    <row r="7" spans="1:18">
      <c r="B7" s="7" t="s">
        <v>35</v>
      </c>
      <c r="C7" s="21">
        <v>541666.66666666662786</v>
      </c>
      <c r="D7" s="4">
        <v>809875.21999999997206</v>
      </c>
      <c r="E7" s="4">
        <f>IF(C7&gt;0,D7/C7*100,0)</f>
        <v>149.51542523076924</v>
      </c>
      <c r="F7" s="36">
        <v>1442500.0</v>
      </c>
      <c r="G7" s="36">
        <f>IF(F7&gt;0,(D7-F7)/F7*100,0)</f>
        <v>-43.85613726169844</v>
      </c>
      <c r="H7" s="22">
        <v>0.0</v>
      </c>
      <c r="I7" s="20">
        <v>4333333.33333333302289</v>
      </c>
      <c r="J7" s="5">
        <v>6818939.98999999929219</v>
      </c>
      <c r="K7" s="5">
        <f>IF(I7&gt;0,J7/I7*100,0)</f>
        <v>157.3601536153846</v>
      </c>
      <c r="L7" s="41">
        <v>3879957.16000000014901</v>
      </c>
      <c r="M7" s="41">
        <f>IF(L7&gt;0,(J7-L7)/L7*100,0)</f>
        <v>75.747816504242</v>
      </c>
      <c r="N7" s="12">
        <v>1975062.47999999998137</v>
      </c>
    </row>
    <row r="8" spans="1:18">
      <c r="B8" s="7" t="s">
        <v>58</v>
      </c>
      <c r="C8" s="21">
        <v>208333.33333333334303</v>
      </c>
      <c r="D8" s="4">
        <v>0.0</v>
      </c>
      <c r="E8" s="4">
        <f>IF(C8&gt;0,D8/C8*100,0)</f>
        <v>0</v>
      </c>
      <c r="F8" s="36">
        <v>565000.0</v>
      </c>
      <c r="G8" s="36">
        <f>IF(F8&gt;0,(D8-F8)/F8*100,0)</f>
        <v>-100</v>
      </c>
      <c r="H8" s="22">
        <v>0.0</v>
      </c>
      <c r="I8" s="20">
        <v>1666666.66666666674428</v>
      </c>
      <c r="J8" s="5">
        <v>951000.0</v>
      </c>
      <c r="K8" s="5">
        <f>IF(I8&gt;0,J8/I8*100,0)</f>
        <v>57.060000000000002</v>
      </c>
      <c r="L8" s="41">
        <v>1111764.0</v>
      </c>
      <c r="M8" s="41">
        <f>IF(L8&gt;0,(J8-L8)/L8*100,0)</f>
        <v>-14.46026314937343</v>
      </c>
      <c r="N8" s="12">
        <v>13800.0</v>
      </c>
    </row>
    <row r="9" spans="1:18">
      <c r="B9" s="7" t="s">
        <v>64</v>
      </c>
      <c r="C9" s="21">
        <v>250000</v>
      </c>
      <c r="D9" s="4">
        <v>6500.0</v>
      </c>
      <c r="E9" s="4">
        <f>IF(C9&gt;0,D9/C9*100,0)</f>
        <v>2.6</v>
      </c>
      <c r="F9" s="36">
        <v>110600.0</v>
      </c>
      <c r="G9" s="36">
        <f>IF(F9&gt;0,(D9-F9)/F9*100,0)</f>
        <v>-94.12296564195299</v>
      </c>
      <c r="H9" s="22">
        <v>0.0</v>
      </c>
      <c r="I9" s="20">
        <v>2000000</v>
      </c>
      <c r="J9" s="5">
        <v>1061383.75</v>
      </c>
      <c r="K9" s="5">
        <f>IF(I9&gt;0,J9/I9*100,0)</f>
        <v>53.069187500000005</v>
      </c>
      <c r="L9" s="41">
        <v>1094895.25</v>
      </c>
      <c r="M9" s="41">
        <f>IF(L9&gt;0,(J9-L9)/L9*100,0)</f>
        <v>-3.060703752253926</v>
      </c>
      <c r="N9" s="12">
        <v>292600.0</v>
      </c>
    </row>
    <row r="10" spans="1:18">
      <c r="B10" s="7" t="s">
        <v>79</v>
      </c>
      <c r="C10" s="21">
        <v>125000</v>
      </c>
      <c r="D10" s="4">
        <v>0.0</v>
      </c>
      <c r="E10" s="4">
        <f>IF(C10&gt;0,D10/C10*100,0)</f>
        <v>0</v>
      </c>
      <c r="F10" s="36">
        <v>10500.0</v>
      </c>
      <c r="G10" s="36">
        <f>IF(F10&gt;0,(D10-F10)/F10*100,0)</f>
        <v>-100</v>
      </c>
      <c r="H10" s="22">
        <v>0.0</v>
      </c>
      <c r="I10" s="20">
        <v>1000000</v>
      </c>
      <c r="J10" s="5">
        <v>338906.0</v>
      </c>
      <c r="K10" s="5">
        <f>IF(I10&gt;0,J10/I10*100,0)</f>
        <v>33.8906</v>
      </c>
      <c r="L10" s="41">
        <v>263750.0</v>
      </c>
      <c r="M10" s="41">
        <f>IF(L10&gt;0,(J10-L10)/L10*100,0)</f>
        <v>28.49516587677725</v>
      </c>
      <c r="N10" s="12">
        <v>60000.0</v>
      </c>
    </row>
    <row r="11" spans="1:18">
      <c r="B11" s="7" t="s">
        <v>84</v>
      </c>
      <c r="C11" s="21">
        <v>416666.66666666668607</v>
      </c>
      <c r="D11" s="4">
        <v>358617.27000000001863</v>
      </c>
      <c r="E11" s="4">
        <f>IF(C11&gt;0,D11/C11*100,0)</f>
        <v>86.068144799999999</v>
      </c>
      <c r="F11" s="36">
        <v>184876.66000000000349</v>
      </c>
      <c r="G11" s="36">
        <f>IF(F11&gt;0,(D11-F11)/F11*100,0)</f>
        <v>93.97649762820251</v>
      </c>
      <c r="H11" s="22">
        <v>0.0</v>
      </c>
      <c r="I11" s="20">
        <v>3333333.33333333348855</v>
      </c>
      <c r="J11" s="5">
        <v>3122001.42000000039116</v>
      </c>
      <c r="K11" s="5">
        <f>IF(I11&gt;0,J11/I11*100,0)</f>
        <v>93.6600426</v>
      </c>
      <c r="L11" s="41">
        <v>1479794.15999999968335</v>
      </c>
      <c r="M11" s="41">
        <f>IF(L11&gt;0,(J11-L11)/L11*100,0)</f>
        <v>110.97538457646034</v>
      </c>
      <c r="N11" s="12">
        <v>62500.0</v>
      </c>
    </row>
    <row r="12" spans="1:18">
      <c r="B12" s="7" t="s">
        <v>93</v>
      </c>
      <c r="C12" s="21">
        <v>625000</v>
      </c>
      <c r="D12" s="4">
        <v>756924.68999999994412</v>
      </c>
      <c r="E12" s="4">
        <f>IF(C12&gt;0,D12/C12*100,0)</f>
        <v>121.10795039999999</v>
      </c>
      <c r="F12" s="36">
        <v>866491.79000000003725</v>
      </c>
      <c r="G12" s="36">
        <f>IF(F12&gt;0,(D12-F12)/F12*100,0)</f>
        <v>-12.64490919181128</v>
      </c>
      <c r="H12" s="22">
        <v>0.0</v>
      </c>
      <c r="I12" s="20">
        <v>5000000</v>
      </c>
      <c r="J12" s="5">
        <v>6184712.79000000096858</v>
      </c>
      <c r="K12" s="5">
        <f>IF(I12&gt;0,J12/I12*100,0)</f>
        <v>123.69425580000002</v>
      </c>
      <c r="L12" s="41">
        <v>4306480.70000000111759</v>
      </c>
      <c r="M12" s="41">
        <f>IF(L12&gt;0,(J12-L12)/L12*100,0)</f>
        <v>43.61408353693538</v>
      </c>
      <c r="N12" s="12">
        <v>4900.0</v>
      </c>
    </row>
    <row r="13" spans="1:18">
      <c r="B13" s="7" t="s">
        <v>121</v>
      </c>
      <c r="C13" s="21">
        <v>0</v>
      </c>
      <c r="D13" s="4">
        <v>0.0</v>
      </c>
      <c r="E13" s="4">
        <f>IF(C13&gt;0,D13/C13*100,0)</f>
        <v>0</v>
      </c>
      <c r="F13" s="36">
        <v>0.0</v>
      </c>
      <c r="G13" s="36">
        <f>IF(F13&gt;0,(D13-F13)/F13*100,0)</f>
        <v>0</v>
      </c>
      <c r="H13" s="22">
        <v>0.0</v>
      </c>
      <c r="I13" s="20">
        <v>0</v>
      </c>
      <c r="J13" s="5">
        <v>0.0</v>
      </c>
      <c r="K13" s="5">
        <f>IF(I13&gt;0,J13/I13*100,0)</f>
        <v>0</v>
      </c>
      <c r="L13" s="41">
        <v>0.0</v>
      </c>
      <c r="M13" s="41">
        <f>IF(L13&gt;0,(J13-L13)/L13*100,0)</f>
        <v>0</v>
      </c>
      <c r="N13" s="12">
        <v>0.0</v>
      </c>
    </row>
    <row r="14" spans="1:18">
      <c r="A14" s="1"/>
      <c r="B14" s="7"/>
      <c r="C14" s="21"/>
      <c r="D14" s="4"/>
      <c r="E14" s="4">
        <f>IF(C14&gt;0,D14/C14*100,0)</f>
        <v>0</v>
      </c>
      <c r="F14" s="36"/>
      <c r="G14" s="36">
        <f>IF(F14&gt;0,(D14-F14)/F14*100,0)</f>
        <v>0</v>
      </c>
      <c r="H14" s="22"/>
      <c r="I14" s="20"/>
      <c r="J14" s="5"/>
      <c r="K14" s="5">
        <f>IF(I14&gt;0,J14/I14*100,0)</f>
        <v>0</v>
      </c>
      <c r="L14" s="41"/>
      <c r="M14" s="41">
        <f>IF(L14&gt;0,(J14-L14)/L14*100,0)</f>
        <v>0</v>
      </c>
      <c r="N14" s="12"/>
      <c r="O14" s="1"/>
      <c r="P14" s="1"/>
    </row>
    <row r="15" spans="1:18">
      <c r="A15" s="1"/>
      <c r="B15" s="7"/>
      <c r="C15" s="21"/>
      <c r="D15" s="4"/>
      <c r="E15" s="4">
        <f>IF(C15&gt;0,D15/C15*100,0)</f>
        <v>0</v>
      </c>
      <c r="F15" s="36"/>
      <c r="G15" s="36">
        <f>IF(F15&gt;0,(D15-F15)/F15*100,0)</f>
        <v>0</v>
      </c>
      <c r="H15" s="22"/>
      <c r="I15" s="20"/>
      <c r="J15" s="5"/>
      <c r="K15" s="5">
        <f>IF(I15&gt;0,J15/I15*100,0)</f>
        <v>0</v>
      </c>
      <c r="L15" s="41"/>
      <c r="M15" s="41">
        <f>IF(L15&gt;0,(J15-L15)/L15*100,0)</f>
        <v>0</v>
      </c>
      <c r="N15" s="12"/>
      <c r="O15" s="1"/>
      <c r="P15" s="1"/>
    </row>
    <row r="16" spans="1:18" customHeight="1" ht="16">
      <c r="A16" s="1"/>
      <c r="B16" s="35" t="s">
        <v>122</v>
      </c>
      <c r="C16" s="34">
        <f>SUM(C4:C15)</f>
        <v>3441666.66666666651145</v>
      </c>
      <c r="D16" s="34">
        <f>SUM(D4:D15)</f>
        <v>2066217.17999999993481</v>
      </c>
      <c r="E16" s="28">
        <f>IF(C16&gt;0,D16/C16*100,0)</f>
        <v>60.035366004842615</v>
      </c>
      <c r="F16" s="39"/>
      <c r="G16" s="39">
        <f>IF(F16&gt;0,(D16-F16)/F16*100,0)</f>
        <v>0</v>
      </c>
      <c r="H16" s="34">
        <f>SUM(H4:H15)</f>
        <v>0</v>
      </c>
      <c r="I16" s="31">
        <f>SUM(I4:I15)</f>
        <v>27533333.33333333209157</v>
      </c>
      <c r="J16" s="31">
        <f>SUM(J4:J15)</f>
        <v>24772783.75</v>
      </c>
      <c r="K16" s="29">
        <f>IF(I16&gt;0,J16/I16*100,0)</f>
        <v>89.97379085956418</v>
      </c>
      <c r="L16" s="31"/>
      <c r="M16" s="31">
        <f>IF(L16&gt;0,(J16-L16)/L16*100,0)</f>
        <v>0</v>
      </c>
      <c r="N16" s="31">
        <f>SUM(N4:N15)</f>
        <v>3234302.47999999998137</v>
      </c>
      <c r="O16" s="1"/>
      <c r="P16" s="1"/>
    </row>
  </sheetData>
  <mergeCells>
    <mergeCell ref="B2:B3"/>
    <mergeCell ref="C2:H2"/>
    <mergeCell ref="I2:N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134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0.0</v>
      </c>
      <c r="F6" s="14">
        <f>IF(D6&gt;0,E6/D6*100,0)</f>
        <v>0</v>
      </c>
      <c r="G6" s="14">
        <v>0.0</v>
      </c>
      <c r="H6" s="14">
        <f>IF(G6&gt;0,(E6-G6)/G6*100,0)</f>
        <v>0</v>
      </c>
      <c r="I6" s="15">
        <v>0</v>
      </c>
      <c r="J6" s="15">
        <v>0.0</v>
      </c>
      <c r="K6" s="15">
        <f>IF(I6&gt;0,J6/I6*100,0)</f>
        <v>0</v>
      </c>
      <c r="L6" s="15">
        <v>0.0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0</v>
      </c>
      <c r="E8" s="14">
        <v>0.0</v>
      </c>
      <c r="F8" s="14">
        <f>IF(D8&gt;0,E8/D8*100,0)</f>
        <v>0</v>
      </c>
      <c r="G8" s="14">
        <v>0.0</v>
      </c>
      <c r="H8" s="14">
        <f>IF(G8&gt;0,(E8-G8)/G8*100,0)</f>
        <v>0</v>
      </c>
      <c r="I8" s="15">
        <v>0</v>
      </c>
      <c r="J8" s="15">
        <v>0.0</v>
      </c>
      <c r="K8" s="15">
        <f>IF(I8&gt;0,J8/I8*100,0)</f>
        <v>0</v>
      </c>
      <c r="L8" s="15">
        <v>0.0</v>
      </c>
      <c r="M8" s="16">
        <f>IF(L8&gt;0,(J8-L8)/L8*100,0)</f>
        <v>0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0.0</v>
      </c>
      <c r="F11" s="14">
        <f>IF(D11&gt;0,E11/D11*100,0)</f>
        <v>0</v>
      </c>
      <c r="G11" s="14">
        <v>0.0</v>
      </c>
      <c r="H11" s="14">
        <f>IF(G11&gt;0,(E11-G11)/G11*100,0)</f>
        <v>0</v>
      </c>
      <c r="I11" s="15">
        <v>0</v>
      </c>
      <c r="J11" s="15">
        <v>0.0</v>
      </c>
      <c r="K11" s="15">
        <f>IF(I11&gt;0,J11/I11*100,0)</f>
        <v>0</v>
      </c>
      <c r="L11" s="15">
        <v>0.0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0.0</v>
      </c>
      <c r="F12" s="14">
        <f>IF(D12&gt;0,E12/D12*100,0)</f>
        <v>0</v>
      </c>
      <c r="G12" s="14">
        <v>0.0</v>
      </c>
      <c r="H12" s="14">
        <f>IF(G12&gt;0,(E12-G12)/G12*100,0)</f>
        <v>0</v>
      </c>
      <c r="I12" s="15">
        <v>0</v>
      </c>
      <c r="J12" s="15">
        <v>0.0</v>
      </c>
      <c r="K12" s="15">
        <f>IF(I12&gt;0,J12/I12*100,0)</f>
        <v>0</v>
      </c>
      <c r="L12" s="15">
        <v>0.0</v>
      </c>
      <c r="M12" s="16">
        <f>IF(L12&gt;0,(J12-L12)/L12*100,0)</f>
        <v>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0.0</v>
      </c>
      <c r="F17" s="14">
        <f>IF(D17&gt;0,E17/D17*100,0)</f>
        <v>0</v>
      </c>
      <c r="G17" s="14">
        <v>0.0</v>
      </c>
      <c r="H17" s="14">
        <f>IF(G17&gt;0,(E17-G17)/G17*100,0)</f>
        <v>0</v>
      </c>
      <c r="I17" s="15">
        <v>0</v>
      </c>
      <c r="J17" s="15">
        <v>0.0</v>
      </c>
      <c r="K17" s="15">
        <f>IF(I17&gt;0,J17/I17*100,0)</f>
        <v>0</v>
      </c>
      <c r="L17" s="15">
        <v>0.0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0</v>
      </c>
      <c r="E23" s="58">
        <f>sum(E5:E22)</f>
        <v>0</v>
      </c>
      <c r="F23" s="58">
        <f>IF(D23&gt;0,E23/D23*100,0)</f>
        <v>0</v>
      </c>
      <c r="G23" s="58">
        <f>sum(G5:G22)</f>
        <v>0</v>
      </c>
      <c r="H23" s="58">
        <f>IF(G23&gt;0,(E23-G23)/G23*100,0)</f>
        <v>0</v>
      </c>
      <c r="I23" s="59">
        <v>0</v>
      </c>
      <c r="J23" s="59">
        <f>sum(J5:J22)</f>
        <v>0</v>
      </c>
      <c r="K23" s="59">
        <f>IF(I23&gt;0,J23/I23*100,0)</f>
        <v>0</v>
      </c>
      <c r="L23" s="59">
        <f>sum(L5:L22)</f>
        <v>0</v>
      </c>
      <c r="M23" s="60">
        <f>IF(L23&gt;0,(J23-L23)/L23*100,0)</f>
        <v>0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0.0</v>
      </c>
      <c r="F26" s="14">
        <f>IF(D26&gt;0,E26/D26*100,0)</f>
        <v>0</v>
      </c>
      <c r="G26" s="14">
        <v>0.0</v>
      </c>
      <c r="H26" s="14">
        <f>IF(G26&gt;0,(E26-G26)/G26*100,0)</f>
        <v>0</v>
      </c>
      <c r="I26" s="15">
        <v>0</v>
      </c>
      <c r="J26" s="15">
        <v>0.0</v>
      </c>
      <c r="K26" s="15">
        <f>IF(I26&gt;0,J26/I26*100,0)</f>
        <v>0</v>
      </c>
      <c r="L26" s="15">
        <v>0.0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0.0</v>
      </c>
      <c r="F27" s="14">
        <f>IF(D27&gt;0,E27/D27*100,0)</f>
        <v>0</v>
      </c>
      <c r="G27" s="14">
        <v>0.0</v>
      </c>
      <c r="H27" s="14">
        <f>IF(G27&gt;0,(E27-G27)/G27*100,0)</f>
        <v>0</v>
      </c>
      <c r="I27" s="15">
        <v>0</v>
      </c>
      <c r="J27" s="15">
        <v>0.0</v>
      </c>
      <c r="K27" s="15">
        <f>IF(I27&gt;0,J27/I27*100,0)</f>
        <v>0</v>
      </c>
      <c r="L27" s="15">
        <v>0.0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0.0</v>
      </c>
      <c r="F28" s="14">
        <f>IF(D28&gt;0,E28/D28*100,0)</f>
        <v>0</v>
      </c>
      <c r="G28" s="14">
        <v>0.0</v>
      </c>
      <c r="H28" s="14">
        <f>IF(G28&gt;0,(E28-G28)/G28*100,0)</f>
        <v>0</v>
      </c>
      <c r="I28" s="15">
        <v>0</v>
      </c>
      <c r="J28" s="15">
        <v>0.0</v>
      </c>
      <c r="K28" s="15">
        <f>IF(I28&gt;0,J28/I28*100,0)</f>
        <v>0</v>
      </c>
      <c r="L28" s="15">
        <v>0.0</v>
      </c>
      <c r="M28" s="16">
        <f>IF(L28&gt;0,(J28-L28)/L28*100,0)</f>
        <v>0</v>
      </c>
    </row>
    <row r="29" spans="1:17">
      <c r="B29" s="13" t="s">
        <v>26</v>
      </c>
      <c r="C29" s="37" t="s">
        <v>31</v>
      </c>
      <c r="D29" s="14">
        <v>0</v>
      </c>
      <c r="E29" s="14">
        <v>0.0</v>
      </c>
      <c r="F29" s="14">
        <f>IF(D29&gt;0,E29/D29*100,0)</f>
        <v>0</v>
      </c>
      <c r="G29" s="14">
        <v>0.0</v>
      </c>
      <c r="H29" s="14">
        <f>IF(G29&gt;0,(E29-G29)/G29*100,0)</f>
        <v>0</v>
      </c>
      <c r="I29" s="15">
        <v>0</v>
      </c>
      <c r="J29" s="15">
        <v>0.0</v>
      </c>
      <c r="K29" s="15">
        <f>IF(I29&gt;0,J29/I29*100,0)</f>
        <v>0</v>
      </c>
      <c r="L29" s="15">
        <v>0.0</v>
      </c>
      <c r="M29" s="16">
        <f>IF(L29&gt;0,(J29-L29)/L29*100,0)</f>
        <v>0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0</v>
      </c>
      <c r="E36" s="58">
        <f>sum(E25:E35)</f>
        <v>0</v>
      </c>
      <c r="F36" s="58">
        <f>IF(D36&gt;0,E36/D36*100,0)</f>
        <v>0</v>
      </c>
      <c r="G36" s="58">
        <f>sum(G25:G35)</f>
        <v>0</v>
      </c>
      <c r="H36" s="58">
        <f>IF(G36&gt;0,(E36-G36)/G36*100,0)</f>
        <v>0</v>
      </c>
      <c r="I36" s="59">
        <v>0</v>
      </c>
      <c r="J36" s="59">
        <f>sum(J25:J35)</f>
        <v>0</v>
      </c>
      <c r="K36" s="59">
        <f>IF(I36&gt;0,J36/I36*100,0)</f>
        <v>0</v>
      </c>
      <c r="L36" s="59">
        <f>sum(L25:L35)</f>
        <v>0</v>
      </c>
      <c r="M36" s="60">
        <f>IF(L36&gt;0,(J36-L36)/L36*100,0)</f>
        <v>0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0.0</v>
      </c>
      <c r="F41" s="14">
        <f>IF(D41&gt;0,E41/D41*100,0)</f>
        <v>0</v>
      </c>
      <c r="G41" s="14">
        <v>0.0</v>
      </c>
      <c r="H41" s="14">
        <f>IF(G41&gt;0,(E41-G41)/G41*100,0)</f>
        <v>0</v>
      </c>
      <c r="I41" s="15">
        <v>0</v>
      </c>
      <c r="J41" s="15">
        <v>0.0</v>
      </c>
      <c r="K41" s="15">
        <f>IF(I41&gt;0,J41/I41*100,0)</f>
        <v>0</v>
      </c>
      <c r="L41" s="15">
        <v>0.0</v>
      </c>
      <c r="M41" s="16">
        <f>IF(L41&gt;0,(J41-L41)/L41*100,0)</f>
        <v>0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0</v>
      </c>
      <c r="E44" s="14">
        <v>0.0</v>
      </c>
      <c r="F44" s="14">
        <f>IF(D44&gt;0,E44/D44*100,0)</f>
        <v>0</v>
      </c>
      <c r="G44" s="14">
        <v>0.0</v>
      </c>
      <c r="H44" s="14">
        <f>IF(G44&gt;0,(E44-G44)/G44*100,0)</f>
        <v>0</v>
      </c>
      <c r="I44" s="15">
        <v>0</v>
      </c>
      <c r="J44" s="15">
        <v>0.0</v>
      </c>
      <c r="K44" s="15">
        <f>IF(I44&gt;0,J44/I44*100,0)</f>
        <v>0</v>
      </c>
      <c r="L44" s="15">
        <v>0.0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0</v>
      </c>
      <c r="E45" s="14">
        <v>0.0</v>
      </c>
      <c r="F45" s="14">
        <f>IF(D45&gt;0,E45/D45*100,0)</f>
        <v>0</v>
      </c>
      <c r="G45" s="14">
        <v>0.0</v>
      </c>
      <c r="H45" s="14">
        <f>IF(G45&gt;0,(E45-G45)/G45*100,0)</f>
        <v>0</v>
      </c>
      <c r="I45" s="15">
        <v>0</v>
      </c>
      <c r="J45" s="15">
        <v>0.0</v>
      </c>
      <c r="K45" s="15">
        <f>IF(I45&gt;0,J45/I45*100,0)</f>
        <v>0</v>
      </c>
      <c r="L45" s="15">
        <v>0.0</v>
      </c>
      <c r="M45" s="16">
        <f>IF(L45&gt;0,(J45-L45)/L45*100,0)</f>
        <v>0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0.0</v>
      </c>
      <c r="F47" s="14">
        <f>IF(D47&gt;0,E47/D47*100,0)</f>
        <v>0</v>
      </c>
      <c r="G47" s="14">
        <v>0.0</v>
      </c>
      <c r="H47" s="14">
        <f>IF(G47&gt;0,(E47-G47)/G47*100,0)</f>
        <v>0</v>
      </c>
      <c r="I47" s="15">
        <v>0</v>
      </c>
      <c r="J47" s="15">
        <v>0.0</v>
      </c>
      <c r="K47" s="15">
        <f>IF(I47&gt;0,J47/I47*100,0)</f>
        <v>0</v>
      </c>
      <c r="L47" s="15">
        <v>0.0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0.0</v>
      </c>
      <c r="F49" s="14">
        <f>IF(D49&gt;0,E49/D49*100,0)</f>
        <v>0</v>
      </c>
      <c r="G49" s="14">
        <v>0.0</v>
      </c>
      <c r="H49" s="14">
        <f>IF(G49&gt;0,(E49-G49)/G49*100,0)</f>
        <v>0</v>
      </c>
      <c r="I49" s="15">
        <v>0</v>
      </c>
      <c r="J49" s="15">
        <v>0.0</v>
      </c>
      <c r="K49" s="15">
        <f>IF(I49&gt;0,J49/I49*100,0)</f>
        <v>0</v>
      </c>
      <c r="L49" s="15">
        <v>0.0</v>
      </c>
      <c r="M49" s="16">
        <f>IF(L49&gt;0,(J49-L49)/L49*100,0)</f>
        <v>0</v>
      </c>
    </row>
    <row r="50" spans="1:17">
      <c r="B50" s="13" t="s">
        <v>35</v>
      </c>
      <c r="C50" s="37" t="s">
        <v>47</v>
      </c>
      <c r="D50" s="14">
        <v>0</v>
      </c>
      <c r="E50" s="14">
        <v>0.0</v>
      </c>
      <c r="F50" s="14">
        <f>IF(D50&gt;0,E50/D50*100,0)</f>
        <v>0</v>
      </c>
      <c r="G50" s="14">
        <v>0.0</v>
      </c>
      <c r="H50" s="14">
        <f>IF(G50&gt;0,(E50-G50)/G50*100,0)</f>
        <v>0</v>
      </c>
      <c r="I50" s="15">
        <v>0</v>
      </c>
      <c r="J50" s="15">
        <v>0.0</v>
      </c>
      <c r="K50" s="15">
        <f>IF(I50&gt;0,J50/I50*100,0)</f>
        <v>0</v>
      </c>
      <c r="L50" s="15">
        <v>0.0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0.0</v>
      </c>
      <c r="F51" s="14">
        <f>IF(D51&gt;0,E51/D51*100,0)</f>
        <v>0</v>
      </c>
      <c r="G51" s="14">
        <v>0.0</v>
      </c>
      <c r="H51" s="14">
        <f>IF(G51&gt;0,(E51-G51)/G51*100,0)</f>
        <v>0</v>
      </c>
      <c r="I51" s="15">
        <v>0</v>
      </c>
      <c r="J51" s="15">
        <v>0.0</v>
      </c>
      <c r="K51" s="15">
        <f>IF(I51&gt;0,J51/I51*100,0)</f>
        <v>0</v>
      </c>
      <c r="L51" s="15">
        <v>0.0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0</v>
      </c>
      <c r="E52" s="14">
        <v>0.0</v>
      </c>
      <c r="F52" s="14">
        <f>IF(D52&gt;0,E52/D52*100,0)</f>
        <v>0</v>
      </c>
      <c r="G52" s="14">
        <v>0.0</v>
      </c>
      <c r="H52" s="14">
        <f>IF(G52&gt;0,(E52-G52)/G52*100,0)</f>
        <v>0</v>
      </c>
      <c r="I52" s="15">
        <v>0</v>
      </c>
      <c r="J52" s="15">
        <v>0.0</v>
      </c>
      <c r="K52" s="15">
        <f>IF(I52&gt;0,J52/I52*100,0)</f>
        <v>0</v>
      </c>
      <c r="L52" s="15">
        <v>0.0</v>
      </c>
      <c r="M52" s="16">
        <f>IF(L52&gt;0,(J52-L52)/L52*100,0)</f>
        <v>0</v>
      </c>
    </row>
    <row r="53" spans="1:17">
      <c r="B53" s="13" t="s">
        <v>35</v>
      </c>
      <c r="C53" s="37" t="s">
        <v>50</v>
      </c>
      <c r="D53" s="14">
        <v>0</v>
      </c>
      <c r="E53" s="14">
        <v>0.0</v>
      </c>
      <c r="F53" s="14">
        <f>IF(D53&gt;0,E53/D53*100,0)</f>
        <v>0</v>
      </c>
      <c r="G53" s="14">
        <v>0.0</v>
      </c>
      <c r="H53" s="14">
        <f>IF(G53&gt;0,(E53-G53)/G53*100,0)</f>
        <v>0</v>
      </c>
      <c r="I53" s="15">
        <v>0</v>
      </c>
      <c r="J53" s="15">
        <v>0.0</v>
      </c>
      <c r="K53" s="15">
        <f>IF(I53&gt;0,J53/I53*100,0)</f>
        <v>0</v>
      </c>
      <c r="L53" s="15">
        <v>0.0</v>
      </c>
      <c r="M53" s="16">
        <f>IF(L53&gt;0,(J53-L53)/L53*100,0)</f>
        <v>0</v>
      </c>
    </row>
    <row r="54" spans="1:17">
      <c r="B54" s="13" t="s">
        <v>35</v>
      </c>
      <c r="C54" s="37" t="s">
        <v>51</v>
      </c>
      <c r="D54" s="14">
        <v>0</v>
      </c>
      <c r="E54" s="14">
        <v>0.0</v>
      </c>
      <c r="F54" s="14">
        <f>IF(D54&gt;0,E54/D54*100,0)</f>
        <v>0</v>
      </c>
      <c r="G54" s="14">
        <v>0.0</v>
      </c>
      <c r="H54" s="14">
        <f>IF(G54&gt;0,(E54-G54)/G54*100,0)</f>
        <v>0</v>
      </c>
      <c r="I54" s="15">
        <v>0</v>
      </c>
      <c r="J54" s="15">
        <v>0.0</v>
      </c>
      <c r="K54" s="15">
        <f>IF(I54&gt;0,J54/I54*100,0)</f>
        <v>0</v>
      </c>
      <c r="L54" s="15">
        <v>0.0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0</v>
      </c>
      <c r="E56" s="14">
        <v>0.0</v>
      </c>
      <c r="F56" s="14">
        <f>IF(D56&gt;0,E56/D56*100,0)</f>
        <v>0</v>
      </c>
      <c r="G56" s="14">
        <v>0.0</v>
      </c>
      <c r="H56" s="14">
        <f>IF(G56&gt;0,(E56-G56)/G56*100,0)</f>
        <v>0</v>
      </c>
      <c r="I56" s="15">
        <v>0</v>
      </c>
      <c r="J56" s="15">
        <v>0.0</v>
      </c>
      <c r="K56" s="15">
        <f>IF(I56&gt;0,J56/I56*100,0)</f>
        <v>0</v>
      </c>
      <c r="L56" s="15">
        <v>0.0</v>
      </c>
      <c r="M56" s="16">
        <f>IF(L56&gt;0,(J56-L56)/L56*100,0)</f>
        <v>0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0.0</v>
      </c>
      <c r="F58" s="14">
        <f>IF(D58&gt;0,E58/D58*100,0)</f>
        <v>0</v>
      </c>
      <c r="G58" s="14">
        <v>0.0</v>
      </c>
      <c r="H58" s="14">
        <f>IF(G58&gt;0,(E58-G58)/G58*100,0)</f>
        <v>0</v>
      </c>
      <c r="I58" s="15">
        <v>0</v>
      </c>
      <c r="J58" s="15">
        <v>0.0</v>
      </c>
      <c r="K58" s="15">
        <f>IF(I58&gt;0,J58/I58*100,0)</f>
        <v>0</v>
      </c>
      <c r="L58" s="15">
        <v>0.0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0.0</v>
      </c>
      <c r="F60" s="14">
        <f>IF(D60&gt;0,E60/D60*100,0)</f>
        <v>0</v>
      </c>
      <c r="G60" s="14">
        <v>0.0</v>
      </c>
      <c r="H60" s="14">
        <f>IF(G60&gt;0,(E60-G60)/G60*100,0)</f>
        <v>0</v>
      </c>
      <c r="I60" s="15">
        <v>0</v>
      </c>
      <c r="J60" s="15">
        <v>0.0</v>
      </c>
      <c r="K60" s="15">
        <f>IF(I60&gt;0,J60/I60*100,0)</f>
        <v>0</v>
      </c>
      <c r="L60" s="15">
        <v>0.0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0</v>
      </c>
      <c r="E61" s="14">
        <v>0.0</v>
      </c>
      <c r="F61" s="14">
        <f>IF(D61&gt;0,E61/D61*100,0)</f>
        <v>0</v>
      </c>
      <c r="G61" s="14">
        <v>0.0</v>
      </c>
      <c r="H61" s="14">
        <f>IF(G61&gt;0,(E61-G61)/G61*100,0)</f>
        <v>0</v>
      </c>
      <c r="I61" s="15">
        <v>0</v>
      </c>
      <c r="J61" s="15">
        <v>0.0</v>
      </c>
      <c r="K61" s="15">
        <f>IF(I61&gt;0,J61/I61*100,0)</f>
        <v>0</v>
      </c>
      <c r="L61" s="15">
        <v>0.0</v>
      </c>
      <c r="M61" s="16">
        <f>IF(L61&gt;0,(J61-L61)/L61*100,0)</f>
        <v>0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0</v>
      </c>
      <c r="E64" s="58">
        <f>sum(E38:E63)</f>
        <v>0</v>
      </c>
      <c r="F64" s="58">
        <f>IF(D64&gt;0,E64/D64*100,0)</f>
        <v>0</v>
      </c>
      <c r="G64" s="58">
        <f>sum(G38:G63)</f>
        <v>0</v>
      </c>
      <c r="H64" s="58">
        <f>IF(G64&gt;0,(E64-G64)/G64*100,0)</f>
        <v>0</v>
      </c>
      <c r="I64" s="59">
        <v>0</v>
      </c>
      <c r="J64" s="59">
        <f>sum(J38:J63)</f>
        <v>0</v>
      </c>
      <c r="K64" s="59">
        <f>IF(I64&gt;0,J64/I64*100,0)</f>
        <v>0</v>
      </c>
      <c r="L64" s="59">
        <f>sum(L38:L63)</f>
        <v>0</v>
      </c>
      <c r="M64" s="60">
        <f>IF(L64&gt;0,(J64-L64)/L64*100,0)</f>
        <v>0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0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0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0.0</v>
      </c>
      <c r="F67" s="14">
        <f>IF(D67&gt;0,E67/D67*100,0)</f>
        <v>0</v>
      </c>
      <c r="G67" s="14">
        <v>0.0</v>
      </c>
      <c r="H67" s="14">
        <f>IF(G67&gt;0,(E67-G67)/G67*100,0)</f>
        <v>0</v>
      </c>
      <c r="I67" s="15">
        <v>0</v>
      </c>
      <c r="J67" s="15">
        <v>0.0</v>
      </c>
      <c r="K67" s="15">
        <f>IF(I67&gt;0,J67/I67*100,0)</f>
        <v>0</v>
      </c>
      <c r="L67" s="15">
        <v>0.0</v>
      </c>
      <c r="M67" s="16">
        <f>IF(L67&gt;0,(J67-L67)/L67*100,0)</f>
        <v>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0</v>
      </c>
      <c r="E70" s="14">
        <v>0.0</v>
      </c>
      <c r="F70" s="14">
        <f>IF(D70&gt;0,E70/D70*100,0)</f>
        <v>0</v>
      </c>
      <c r="G70" s="14">
        <v>0.0</v>
      </c>
      <c r="H70" s="14">
        <f>IF(G70&gt;0,(E70-G70)/G70*100,0)</f>
        <v>0</v>
      </c>
      <c r="I70" s="15">
        <v>0</v>
      </c>
      <c r="J70" s="15">
        <v>0.0</v>
      </c>
      <c r="K70" s="15">
        <f>IF(I70&gt;0,J70/I70*100,0)</f>
        <v>0</v>
      </c>
      <c r="L70" s="15">
        <v>0.0</v>
      </c>
      <c r="M70" s="16">
        <f>IF(L70&gt;0,(J70-L70)/L70*100,0)</f>
        <v>0</v>
      </c>
    </row>
    <row r="71" spans="1:17">
      <c r="B71" s="13" t="s">
        <v>58</v>
      </c>
      <c r="C71" s="37" t="s">
        <v>63</v>
      </c>
      <c r="D71" s="14">
        <v>0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0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0</v>
      </c>
      <c r="E74" s="58">
        <f>sum(E66:E73)</f>
        <v>0</v>
      </c>
      <c r="F74" s="58">
        <f>IF(D74&gt;0,E74/D74*100,0)</f>
        <v>0</v>
      </c>
      <c r="G74" s="58">
        <f>sum(G66:G73)</f>
        <v>0</v>
      </c>
      <c r="H74" s="58">
        <f>IF(G74&gt;0,(E74-G74)/G74*100,0)</f>
        <v>0</v>
      </c>
      <c r="I74" s="59">
        <v>0</v>
      </c>
      <c r="J74" s="59">
        <f>sum(J66:J73)</f>
        <v>0</v>
      </c>
      <c r="K74" s="59">
        <f>IF(I74&gt;0,J74/I74*100,0)</f>
        <v>0</v>
      </c>
      <c r="L74" s="59">
        <f>sum(L66:L73)</f>
        <v>0</v>
      </c>
      <c r="M74" s="60">
        <f>IF(L74&gt;0,(J74-L74)/L74*100,0)</f>
        <v>0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0.0</v>
      </c>
      <c r="F80" s="14">
        <f>IF(D80&gt;0,E80/D80*100,0)</f>
        <v>0</v>
      </c>
      <c r="G80" s="14">
        <v>0.0</v>
      </c>
      <c r="H80" s="14">
        <f>IF(G80&gt;0,(E80-G80)/G80*100,0)</f>
        <v>0</v>
      </c>
      <c r="I80" s="15">
        <v>0</v>
      </c>
      <c r="J80" s="15">
        <v>0.0</v>
      </c>
      <c r="K80" s="15">
        <f>IF(I80&gt;0,J80/I80*100,0)</f>
        <v>0</v>
      </c>
      <c r="L80" s="15">
        <v>0.0</v>
      </c>
      <c r="M80" s="16">
        <f>IF(L80&gt;0,(J80-L80)/L80*100,0)</f>
        <v>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0.0</v>
      </c>
      <c r="F83" s="14">
        <f>IF(D83&gt;0,E83/D83*100,0)</f>
        <v>0</v>
      </c>
      <c r="G83" s="14">
        <v>0.0</v>
      </c>
      <c r="H83" s="14">
        <f>IF(G83&gt;0,(E83-G83)/G83*100,0)</f>
        <v>0</v>
      </c>
      <c r="I83" s="15">
        <v>0</v>
      </c>
      <c r="J83" s="15">
        <v>0.0</v>
      </c>
      <c r="K83" s="15">
        <f>IF(I83&gt;0,J83/I83*100,0)</f>
        <v>0</v>
      </c>
      <c r="L83" s="15">
        <v>0.0</v>
      </c>
      <c r="M83" s="16">
        <f>IF(L83&gt;0,(J83-L83)/L83*100,0)</f>
        <v>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0.0</v>
      </c>
      <c r="F85" s="14">
        <f>IF(D85&gt;0,E85/D85*100,0)</f>
        <v>0</v>
      </c>
      <c r="G85" s="14">
        <v>0.0</v>
      </c>
      <c r="H85" s="14">
        <f>IF(G85&gt;0,(E85-G85)/G85*100,0)</f>
        <v>0</v>
      </c>
      <c r="I85" s="15">
        <v>0</v>
      </c>
      <c r="J85" s="15">
        <v>0.0</v>
      </c>
      <c r="K85" s="15">
        <f>IF(I85&gt;0,J85/I85*100,0)</f>
        <v>0</v>
      </c>
      <c r="L85" s="15">
        <v>0.0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0</v>
      </c>
      <c r="E86" s="14">
        <v>0.0</v>
      </c>
      <c r="F86" s="14">
        <f>IF(D86&gt;0,E86/D86*100,0)</f>
        <v>0</v>
      </c>
      <c r="G86" s="14">
        <v>0.0</v>
      </c>
      <c r="H86" s="14">
        <f>IF(G86&gt;0,(E86-G86)/G86*100,0)</f>
        <v>0</v>
      </c>
      <c r="I86" s="15">
        <v>0</v>
      </c>
      <c r="J86" s="15">
        <v>0.0</v>
      </c>
      <c r="K86" s="15">
        <f>IF(I86&gt;0,J86/I86*100,0)</f>
        <v>0</v>
      </c>
      <c r="L86" s="15">
        <v>0.0</v>
      </c>
      <c r="M86" s="16">
        <f>IF(L86&gt;0,(J86-L86)/L86*100,0)</f>
        <v>0</v>
      </c>
    </row>
    <row r="87" spans="1:17">
      <c r="B87" s="13" t="s">
        <v>64</v>
      </c>
      <c r="C87" s="37" t="s">
        <v>74</v>
      </c>
      <c r="D87" s="14">
        <v>0</v>
      </c>
      <c r="E87" s="14">
        <v>0.0</v>
      </c>
      <c r="F87" s="14">
        <f>IF(D87&gt;0,E87/D87*100,0)</f>
        <v>0</v>
      </c>
      <c r="G87" s="14">
        <v>0.0</v>
      </c>
      <c r="H87" s="14">
        <f>IF(G87&gt;0,(E87-G87)/G87*100,0)</f>
        <v>0</v>
      </c>
      <c r="I87" s="15">
        <v>0</v>
      </c>
      <c r="J87" s="15">
        <v>0.0</v>
      </c>
      <c r="K87" s="15">
        <f>IF(I87&gt;0,J87/I87*100,0)</f>
        <v>0</v>
      </c>
      <c r="L87" s="15">
        <v>0.0</v>
      </c>
      <c r="M87" s="16">
        <f>IF(L87&gt;0,(J87-L87)/L87*100,0)</f>
        <v>0</v>
      </c>
    </row>
    <row r="88" spans="1:17">
      <c r="B88" s="13" t="s">
        <v>64</v>
      </c>
      <c r="C88" s="37" t="s">
        <v>75</v>
      </c>
      <c r="D88" s="14">
        <v>0</v>
      </c>
      <c r="E88" s="14">
        <v>0.0</v>
      </c>
      <c r="F88" s="14">
        <f>IF(D88&gt;0,E88/D88*100,0)</f>
        <v>0</v>
      </c>
      <c r="G88" s="14">
        <v>0.0</v>
      </c>
      <c r="H88" s="14">
        <f>IF(G88&gt;0,(E88-G88)/G88*100,0)</f>
        <v>0</v>
      </c>
      <c r="I88" s="15">
        <v>0</v>
      </c>
      <c r="J88" s="15">
        <v>0.0</v>
      </c>
      <c r="K88" s="15">
        <f>IF(I88&gt;0,J88/I88*100,0)</f>
        <v>0</v>
      </c>
      <c r="L88" s="15">
        <v>0.0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0</v>
      </c>
      <c r="E96" s="58">
        <f>sum(E76:E95)</f>
        <v>0</v>
      </c>
      <c r="F96" s="58">
        <f>IF(D96&gt;0,E96/D96*100,0)</f>
        <v>0</v>
      </c>
      <c r="G96" s="58">
        <f>sum(G76:G95)</f>
        <v>0</v>
      </c>
      <c r="H96" s="58">
        <f>IF(G96&gt;0,(E96-G96)/G96*100,0)</f>
        <v>0</v>
      </c>
      <c r="I96" s="59">
        <v>0</v>
      </c>
      <c r="J96" s="59">
        <f>sum(J76:J95)</f>
        <v>0</v>
      </c>
      <c r="K96" s="59">
        <f>IF(I96&gt;0,J96/I96*100,0)</f>
        <v>0</v>
      </c>
      <c r="L96" s="59">
        <f>sum(L76:L95)</f>
        <v>0</v>
      </c>
      <c r="M96" s="60">
        <f>IF(L96&gt;0,(J96-L96)/L96*100,0)</f>
        <v>0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0</v>
      </c>
      <c r="E98" s="14">
        <v>0.0</v>
      </c>
      <c r="F98" s="14">
        <f>IF(D98&gt;0,E98/D98*100,0)</f>
        <v>0</v>
      </c>
      <c r="G98" s="14">
        <v>0.0</v>
      </c>
      <c r="H98" s="14">
        <f>IF(G98&gt;0,(E98-G98)/G98*100,0)</f>
        <v>0</v>
      </c>
      <c r="I98" s="15">
        <v>0</v>
      </c>
      <c r="J98" s="15">
        <v>0.0</v>
      </c>
      <c r="K98" s="15">
        <f>IF(I98&gt;0,J98/I98*100,0)</f>
        <v>0</v>
      </c>
      <c r="L98" s="15">
        <v>0.0</v>
      </c>
      <c r="M98" s="16">
        <f>IF(L98&gt;0,(J98-L98)/L98*100,0)</f>
        <v>0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0</v>
      </c>
      <c r="E104" s="58">
        <f>sum(E98:E103)</f>
        <v>0</v>
      </c>
      <c r="F104" s="58">
        <f>IF(D104&gt;0,E104/D104*100,0)</f>
        <v>0</v>
      </c>
      <c r="G104" s="58">
        <f>sum(G98:G103)</f>
        <v>0</v>
      </c>
      <c r="H104" s="58">
        <f>IF(G104&gt;0,(E104-G104)/G104*100,0)</f>
        <v>0</v>
      </c>
      <c r="I104" s="59">
        <v>0</v>
      </c>
      <c r="J104" s="59">
        <f>sum(J98:J103)</f>
        <v>0</v>
      </c>
      <c r="K104" s="59">
        <f>IF(I104&gt;0,J104/I104*100,0)</f>
        <v>0</v>
      </c>
      <c r="L104" s="59">
        <f>sum(L98:L103)</f>
        <v>0</v>
      </c>
      <c r="M104" s="60">
        <f>IF(L104&gt;0,(J104-L104)/L104*100,0)</f>
        <v>0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0.0</v>
      </c>
      <c r="F106" s="14">
        <f>IF(D106&gt;0,E106/D106*100,0)</f>
        <v>0</v>
      </c>
      <c r="G106" s="14">
        <v>0.0</v>
      </c>
      <c r="H106" s="14">
        <f>IF(G106&gt;0,(E106-G106)/G106*100,0)</f>
        <v>0</v>
      </c>
      <c r="I106" s="15">
        <v>0</v>
      </c>
      <c r="J106" s="15">
        <v>0.0</v>
      </c>
      <c r="K106" s="15">
        <f>IF(I106&gt;0,J106/I106*100,0)</f>
        <v>0</v>
      </c>
      <c r="L106" s="15">
        <v>0.0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0</v>
      </c>
      <c r="E107" s="14">
        <v>0.0</v>
      </c>
      <c r="F107" s="14">
        <f>IF(D107&gt;0,E107/D107*100,0)</f>
        <v>0</v>
      </c>
      <c r="G107" s="14">
        <v>0.0</v>
      </c>
      <c r="H107" s="14">
        <f>IF(G107&gt;0,(E107-G107)/G107*100,0)</f>
        <v>0</v>
      </c>
      <c r="I107" s="15">
        <v>0</v>
      </c>
      <c r="J107" s="15">
        <v>0.0</v>
      </c>
      <c r="K107" s="15">
        <f>IF(I107&gt;0,J107/I107*100,0)</f>
        <v>0</v>
      </c>
      <c r="L107" s="15">
        <v>0.0</v>
      </c>
      <c r="M107" s="16">
        <f>IF(L107&gt;0,(J107-L107)/L107*100,0)</f>
        <v>0</v>
      </c>
    </row>
    <row r="108" spans="1:17">
      <c r="B108" s="13" t="s">
        <v>84</v>
      </c>
      <c r="C108" s="37" t="s">
        <v>85</v>
      </c>
      <c r="D108" s="14">
        <v>0</v>
      </c>
      <c r="E108" s="14">
        <v>0.0</v>
      </c>
      <c r="F108" s="14">
        <f>IF(D108&gt;0,E108/D108*100,0)</f>
        <v>0</v>
      </c>
      <c r="G108" s="14">
        <v>0.0</v>
      </c>
      <c r="H108" s="14">
        <f>IF(G108&gt;0,(E108-G108)/G108*100,0)</f>
        <v>0</v>
      </c>
      <c r="I108" s="15">
        <v>0</v>
      </c>
      <c r="J108" s="15">
        <v>0.0</v>
      </c>
      <c r="K108" s="15">
        <f>IF(I108&gt;0,J108/I108*100,0)</f>
        <v>0</v>
      </c>
      <c r="L108" s="15">
        <v>0.0</v>
      </c>
      <c r="M108" s="16">
        <f>IF(L108&gt;0,(J108-L108)/L108*100,0)</f>
        <v>0</v>
      </c>
    </row>
    <row r="109" spans="1:17">
      <c r="B109" s="13" t="s">
        <v>84</v>
      </c>
      <c r="C109" s="37" t="s">
        <v>86</v>
      </c>
      <c r="D109" s="14">
        <v>0</v>
      </c>
      <c r="E109" s="14">
        <v>0.0</v>
      </c>
      <c r="F109" s="14">
        <f>IF(D109&gt;0,E109/D109*100,0)</f>
        <v>0</v>
      </c>
      <c r="G109" s="14">
        <v>0.0</v>
      </c>
      <c r="H109" s="14">
        <f>IF(G109&gt;0,(E109-G109)/G109*100,0)</f>
        <v>0</v>
      </c>
      <c r="I109" s="15">
        <v>0</v>
      </c>
      <c r="J109" s="15">
        <v>0.0</v>
      </c>
      <c r="K109" s="15">
        <f>IF(I109&gt;0,J109/I109*100,0)</f>
        <v>0</v>
      </c>
      <c r="L109" s="15">
        <v>0.0</v>
      </c>
      <c r="M109" s="16">
        <f>IF(L109&gt;0,(J109-L109)/L109*100,0)</f>
        <v>0</v>
      </c>
    </row>
    <row r="110" spans="1:17">
      <c r="B110" s="13" t="s">
        <v>84</v>
      </c>
      <c r="C110" s="37" t="s">
        <v>87</v>
      </c>
      <c r="D110" s="14">
        <v>0</v>
      </c>
      <c r="E110" s="14">
        <v>0.0</v>
      </c>
      <c r="F110" s="14">
        <f>IF(D110&gt;0,E110/D110*100,0)</f>
        <v>0</v>
      </c>
      <c r="G110" s="14">
        <v>0.0</v>
      </c>
      <c r="H110" s="14">
        <f>IF(G110&gt;0,(E110-G110)/G110*100,0)</f>
        <v>0</v>
      </c>
      <c r="I110" s="15">
        <v>0</v>
      </c>
      <c r="J110" s="15">
        <v>0.0</v>
      </c>
      <c r="K110" s="15">
        <f>IF(I110&gt;0,J110/I110*100,0)</f>
        <v>0</v>
      </c>
      <c r="L110" s="15">
        <v>0.0</v>
      </c>
      <c r="M110" s="16">
        <f>IF(L110&gt;0,(J110-L110)/L110*100,0)</f>
        <v>0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0.0</v>
      </c>
      <c r="F112" s="14">
        <f>IF(D112&gt;0,E112/D112*100,0)</f>
        <v>0</v>
      </c>
      <c r="G112" s="14">
        <v>0.0</v>
      </c>
      <c r="H112" s="14">
        <f>IF(G112&gt;0,(E112-G112)/G112*100,0)</f>
        <v>0</v>
      </c>
      <c r="I112" s="15">
        <v>0</v>
      </c>
      <c r="J112" s="15">
        <v>0.0</v>
      </c>
      <c r="K112" s="15">
        <f>IF(I112&gt;0,J112/I112*100,0)</f>
        <v>0</v>
      </c>
      <c r="L112" s="15">
        <v>0.0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0.0</v>
      </c>
      <c r="F113" s="14">
        <f>IF(D113&gt;0,E113/D113*100,0)</f>
        <v>0</v>
      </c>
      <c r="G113" s="14">
        <v>0.0</v>
      </c>
      <c r="H113" s="14">
        <f>IF(G113&gt;0,(E113-G113)/G113*100,0)</f>
        <v>0</v>
      </c>
      <c r="I113" s="15">
        <v>0</v>
      </c>
      <c r="J113" s="15">
        <v>0.0</v>
      </c>
      <c r="K113" s="15">
        <f>IF(I113&gt;0,J113/I113*100,0)</f>
        <v>0</v>
      </c>
      <c r="L113" s="15">
        <v>0.0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0</v>
      </c>
      <c r="E119" s="58">
        <f>sum(E106:E118)</f>
        <v>0</v>
      </c>
      <c r="F119" s="58">
        <f>IF(D119&gt;0,E119/D119*100,0)</f>
        <v>0</v>
      </c>
      <c r="G119" s="58">
        <f>sum(G106:G118)</f>
        <v>0</v>
      </c>
      <c r="H119" s="58">
        <f>IF(G119&gt;0,(E119-G119)/G119*100,0)</f>
        <v>0</v>
      </c>
      <c r="I119" s="59">
        <v>0</v>
      </c>
      <c r="J119" s="59">
        <f>sum(J106:J118)</f>
        <v>0</v>
      </c>
      <c r="K119" s="59">
        <f>IF(I119&gt;0,J119/I119*100,0)</f>
        <v>0</v>
      </c>
      <c r="L119" s="59">
        <f>sum(L106:L118)</f>
        <v>0</v>
      </c>
      <c r="M119" s="60">
        <f>IF(L119&gt;0,(J119-L119)/L119*100,0)</f>
        <v>0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0.0</v>
      </c>
      <c r="F122" s="14">
        <f>IF(D122&gt;0,E122/D122*100,0)</f>
        <v>0</v>
      </c>
      <c r="G122" s="14">
        <v>0.0</v>
      </c>
      <c r="H122" s="14">
        <f>IF(G122&gt;0,(E122-G122)/G122*100,0)</f>
        <v>0</v>
      </c>
      <c r="I122" s="15">
        <v>0</v>
      </c>
      <c r="J122" s="15">
        <v>0.0</v>
      </c>
      <c r="K122" s="15">
        <f>IF(I122&gt;0,J122/I122*100,0)</f>
        <v>0</v>
      </c>
      <c r="L122" s="15">
        <v>0.0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0.0</v>
      </c>
      <c r="F124" s="14">
        <f>IF(D124&gt;0,E124/D124*100,0)</f>
        <v>0</v>
      </c>
      <c r="G124" s="14">
        <v>0.0</v>
      </c>
      <c r="H124" s="14">
        <f>IF(G124&gt;0,(E124-G124)/G124*100,0)</f>
        <v>0</v>
      </c>
      <c r="I124" s="15">
        <v>0</v>
      </c>
      <c r="J124" s="15">
        <v>0.0</v>
      </c>
      <c r="K124" s="15">
        <f>IF(I124&gt;0,J124/I124*100,0)</f>
        <v>0</v>
      </c>
      <c r="L124" s="15">
        <v>0.0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0</v>
      </c>
      <c r="E125" s="14">
        <v>0.0</v>
      </c>
      <c r="F125" s="14">
        <f>IF(D125&gt;0,E125/D125*100,0)</f>
        <v>0</v>
      </c>
      <c r="G125" s="14">
        <v>0.0</v>
      </c>
      <c r="H125" s="14">
        <f>IF(G125&gt;0,(E125-G125)/G125*100,0)</f>
        <v>0</v>
      </c>
      <c r="I125" s="15">
        <v>0</v>
      </c>
      <c r="J125" s="15">
        <v>0.0</v>
      </c>
      <c r="K125" s="15">
        <f>IF(I125&gt;0,J125/I125*100,0)</f>
        <v>0</v>
      </c>
      <c r="L125" s="15">
        <v>0.0</v>
      </c>
      <c r="M125" s="16">
        <f>IF(L125&gt;0,(J125-L125)/L125*100,0)</f>
        <v>0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0</v>
      </c>
      <c r="E127" s="14">
        <v>0.0</v>
      </c>
      <c r="F127" s="14">
        <f>IF(D127&gt;0,E127/D127*100,0)</f>
        <v>0</v>
      </c>
      <c r="G127" s="14">
        <v>0.0</v>
      </c>
      <c r="H127" s="14">
        <f>IF(G127&gt;0,(E127-G127)/G127*100,0)</f>
        <v>0</v>
      </c>
      <c r="I127" s="15">
        <v>0</v>
      </c>
      <c r="J127" s="15">
        <v>0.0</v>
      </c>
      <c r="K127" s="15">
        <f>IF(I127&gt;0,J127/I127*100,0)</f>
        <v>0</v>
      </c>
      <c r="L127" s="15">
        <v>0.0</v>
      </c>
      <c r="M127" s="16">
        <f>IF(L127&gt;0,(J127-L127)/L127*100,0)</f>
        <v>0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0.0</v>
      </c>
      <c r="F129" s="14">
        <f>IF(D129&gt;0,E129/D129*100,0)</f>
        <v>0</v>
      </c>
      <c r="G129" s="14">
        <v>0.0</v>
      </c>
      <c r="H129" s="14">
        <f>IF(G129&gt;0,(E129-G129)/G129*100,0)</f>
        <v>0</v>
      </c>
      <c r="I129" s="15">
        <v>0</v>
      </c>
      <c r="J129" s="15">
        <v>0.0</v>
      </c>
      <c r="K129" s="15">
        <f>IF(I129&gt;0,J129/I129*100,0)</f>
        <v>0</v>
      </c>
      <c r="L129" s="15">
        <v>0.0</v>
      </c>
      <c r="M129" s="16">
        <f>IF(L129&gt;0,(J129-L129)/L129*100,0)</f>
        <v>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0</v>
      </c>
      <c r="E132" s="14">
        <v>0.0</v>
      </c>
      <c r="F132" s="14">
        <f>IF(D132&gt;0,E132/D132*100,0)</f>
        <v>0</v>
      </c>
      <c r="G132" s="14">
        <v>0.0</v>
      </c>
      <c r="H132" s="14">
        <f>IF(G132&gt;0,(E132-G132)/G132*100,0)</f>
        <v>0</v>
      </c>
      <c r="I132" s="15">
        <v>0</v>
      </c>
      <c r="J132" s="15">
        <v>0.0</v>
      </c>
      <c r="K132" s="15">
        <f>IF(I132&gt;0,J132/I132*100,0)</f>
        <v>0</v>
      </c>
      <c r="L132" s="15">
        <v>0.0</v>
      </c>
      <c r="M132" s="16">
        <f>IF(L132&gt;0,(J132-L132)/L132*100,0)</f>
        <v>0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0.0</v>
      </c>
      <c r="F135" s="14">
        <f>IF(D135&gt;0,E135/D135*100,0)</f>
        <v>0</v>
      </c>
      <c r="G135" s="14">
        <v>0.0</v>
      </c>
      <c r="H135" s="14">
        <f>IF(G135&gt;0,(E135-G135)/G135*100,0)</f>
        <v>0</v>
      </c>
      <c r="I135" s="15">
        <v>0</v>
      </c>
      <c r="J135" s="15">
        <v>0.0</v>
      </c>
      <c r="K135" s="15">
        <f>IF(I135&gt;0,J135/I135*100,0)</f>
        <v>0</v>
      </c>
      <c r="L135" s="15">
        <v>0.0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0</v>
      </c>
      <c r="E137" s="14">
        <v>0.0</v>
      </c>
      <c r="F137" s="14">
        <f>IF(D137&gt;0,E137/D137*100,0)</f>
        <v>0</v>
      </c>
      <c r="G137" s="14">
        <v>0.0</v>
      </c>
      <c r="H137" s="14">
        <f>IF(G137&gt;0,(E137-G137)/G137*100,0)</f>
        <v>0</v>
      </c>
      <c r="I137" s="15">
        <v>0</v>
      </c>
      <c r="J137" s="15">
        <v>0.0</v>
      </c>
      <c r="K137" s="15">
        <f>IF(I137&gt;0,J137/I137*100,0)</f>
        <v>0</v>
      </c>
      <c r="L137" s="15">
        <v>0.0</v>
      </c>
      <c r="M137" s="16">
        <f>IF(L137&gt;0,(J137-L137)/L137*100,0)</f>
        <v>0</v>
      </c>
    </row>
    <row r="138" spans="1:17">
      <c r="B138" s="13" t="s">
        <v>93</v>
      </c>
      <c r="C138" s="37" t="s">
        <v>107</v>
      </c>
      <c r="D138" s="14">
        <v>0</v>
      </c>
      <c r="E138" s="14">
        <v>0.0</v>
      </c>
      <c r="F138" s="14">
        <f>IF(D138&gt;0,E138/D138*100,0)</f>
        <v>0</v>
      </c>
      <c r="G138" s="14">
        <v>0.0</v>
      </c>
      <c r="H138" s="14">
        <f>IF(G138&gt;0,(E138-G138)/G138*100,0)</f>
        <v>0</v>
      </c>
      <c r="I138" s="15">
        <v>0</v>
      </c>
      <c r="J138" s="15">
        <v>0.0</v>
      </c>
      <c r="K138" s="15">
        <f>IF(I138&gt;0,J138/I138*100,0)</f>
        <v>0</v>
      </c>
      <c r="L138" s="15">
        <v>0.0</v>
      </c>
      <c r="M138" s="16">
        <f>IF(L138&gt;0,(J138-L138)/L138*100,0)</f>
        <v>0</v>
      </c>
    </row>
    <row r="139" spans="1:17">
      <c r="B139" s="13" t="s">
        <v>93</v>
      </c>
      <c r="C139" s="37" t="s">
        <v>108</v>
      </c>
      <c r="D139" s="14">
        <v>0</v>
      </c>
      <c r="E139" s="14">
        <v>0.0</v>
      </c>
      <c r="F139" s="14">
        <f>IF(D139&gt;0,E139/D139*100,0)</f>
        <v>0</v>
      </c>
      <c r="G139" s="14">
        <v>0.0</v>
      </c>
      <c r="H139" s="14">
        <f>IF(G139&gt;0,(E139-G139)/G139*100,0)</f>
        <v>0</v>
      </c>
      <c r="I139" s="15">
        <v>0</v>
      </c>
      <c r="J139" s="15">
        <v>0.0</v>
      </c>
      <c r="K139" s="15">
        <f>IF(I139&gt;0,J139/I139*100,0)</f>
        <v>0</v>
      </c>
      <c r="L139" s="15">
        <v>0.0</v>
      </c>
      <c r="M139" s="16">
        <f>IF(L139&gt;0,(J139-L139)/L139*100,0)</f>
        <v>0</v>
      </c>
    </row>
    <row r="140" spans="1:17">
      <c r="B140" s="13" t="s">
        <v>93</v>
      </c>
      <c r="C140" s="37" t="s">
        <v>109</v>
      </c>
      <c r="D140" s="14">
        <v>0</v>
      </c>
      <c r="E140" s="14">
        <v>0.0</v>
      </c>
      <c r="F140" s="14">
        <f>IF(D140&gt;0,E140/D140*100,0)</f>
        <v>0</v>
      </c>
      <c r="G140" s="14">
        <v>0.0</v>
      </c>
      <c r="H140" s="14">
        <f>IF(G140&gt;0,(E140-G140)/G140*100,0)</f>
        <v>0</v>
      </c>
      <c r="I140" s="15">
        <v>0</v>
      </c>
      <c r="J140" s="15">
        <v>0.0</v>
      </c>
      <c r="K140" s="15">
        <f>IF(I140&gt;0,J140/I140*100,0)</f>
        <v>0</v>
      </c>
      <c r="L140" s="15">
        <v>0.0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0</v>
      </c>
      <c r="E145" s="14">
        <v>0</v>
      </c>
      <c r="F145" s="14">
        <f>IF(D145&gt;0,E145/D145*100,0)</f>
        <v>0</v>
      </c>
      <c r="G145" s="14">
        <v>0</v>
      </c>
      <c r="H145" s="14">
        <f>IF(G145&gt;0,(E145-G145)/G145*100,0)</f>
        <v>0</v>
      </c>
      <c r="I145" s="15">
        <v>0</v>
      </c>
      <c r="J145" s="15">
        <v>750</v>
      </c>
      <c r="K145" s="15">
        <f>IF(I145&gt;0,J145/I145*100,0)</f>
        <v>0</v>
      </c>
      <c r="L145" s="15">
        <v>0</v>
      </c>
      <c r="M145" s="16">
        <f>IF(L145&gt;0,(J145-L145)/L145*100,0)</f>
        <v>0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0</v>
      </c>
      <c r="E149" s="14">
        <v>0</v>
      </c>
      <c r="F149" s="14">
        <f>IF(D149&gt;0,E149/D149*100,0)</f>
        <v>0</v>
      </c>
      <c r="G149" s="14">
        <v>0</v>
      </c>
      <c r="H149" s="14">
        <f>IF(G149&gt;0,(E149-G149)/G149*100,0)</f>
        <v>0</v>
      </c>
      <c r="I149" s="15">
        <v>0</v>
      </c>
      <c r="J149" s="15">
        <v>2140</v>
      </c>
      <c r="K149" s="15">
        <f>IF(I149&gt;0,J149/I149*100,0)</f>
        <v>0</v>
      </c>
      <c r="L149" s="15">
        <v>3760</v>
      </c>
      <c r="M149" s="16">
        <f>IF(L149&gt;0,(J149-L149)/L149*100,0)</f>
        <v>-43.085106382978722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188021.5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0</v>
      </c>
      <c r="E154" s="14">
        <v>0.0</v>
      </c>
      <c r="F154" s="14">
        <f>IF(D154&gt;0,E154/D154*100,0)</f>
        <v>0</v>
      </c>
      <c r="G154" s="14">
        <v>0.0</v>
      </c>
      <c r="H154" s="14">
        <f>IF(G154&gt;0,(E154-G154)/G154*100,0)</f>
        <v>0</v>
      </c>
      <c r="I154" s="15">
        <v>0</v>
      </c>
      <c r="J154" s="15">
        <v>0.0</v>
      </c>
      <c r="K154" s="15">
        <f>IF(I154&gt;0,J154/I154*100,0)</f>
        <v>0</v>
      </c>
      <c r="L154" s="15">
        <v>0.0</v>
      </c>
      <c r="M154" s="16">
        <f>IF(L154&gt;0,(J154-L154)/L154*100,0)</f>
        <v>0</v>
      </c>
    </row>
    <row r="155" spans="1:17">
      <c r="B155" s="13" t="s">
        <v>93</v>
      </c>
      <c r="C155" s="37" t="s">
        <v>119</v>
      </c>
      <c r="D155" s="14">
        <v>0</v>
      </c>
      <c r="E155" s="14">
        <v>0.0</v>
      </c>
      <c r="F155" s="14">
        <f>IF(D155&gt;0,E155/D155*100,0)</f>
        <v>0</v>
      </c>
      <c r="G155" s="14">
        <v>0.0</v>
      </c>
      <c r="H155" s="14">
        <f>IF(G155&gt;0,(E155-G155)/G155*100,0)</f>
        <v>0</v>
      </c>
      <c r="I155" s="15">
        <v>0</v>
      </c>
      <c r="J155" s="15">
        <v>0.0</v>
      </c>
      <c r="K155" s="15">
        <f>IF(I155&gt;0,J155/I155*100,0)</f>
        <v>0</v>
      </c>
      <c r="L155" s="15">
        <v>0.0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0.0</v>
      </c>
      <c r="F156" s="14">
        <f>IF(D156&gt;0,E156/D156*100,0)</f>
        <v>0</v>
      </c>
      <c r="G156" s="14">
        <v>0.0</v>
      </c>
      <c r="H156" s="14">
        <f>IF(G156&gt;0,(E156-G156)/G156*100,0)</f>
        <v>0</v>
      </c>
      <c r="I156" s="15">
        <v>0</v>
      </c>
      <c r="J156" s="15">
        <v>0.0</v>
      </c>
      <c r="K156" s="15">
        <f>IF(I156&gt;0,J156/I156*100,0)</f>
        <v>0</v>
      </c>
      <c r="L156" s="15">
        <v>0.0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0</v>
      </c>
      <c r="E159" s="58">
        <f>sum(E121:E158)</f>
        <v>0</v>
      </c>
      <c r="F159" s="58">
        <f>IF(D159&gt;0,E159/D159*100,0)</f>
        <v>0</v>
      </c>
      <c r="G159" s="58">
        <f>sum(G121:G158)</f>
        <v>0</v>
      </c>
      <c r="H159" s="58">
        <f>IF(G159&gt;0,(E159-G159)/G159*100,0)</f>
        <v>0</v>
      </c>
      <c r="I159" s="59">
        <v>0</v>
      </c>
      <c r="J159" s="59">
        <f>sum(J121:J158)</f>
        <v>190911.5</v>
      </c>
      <c r="K159" s="59">
        <f>IF(I159&gt;0,J159/I159*100,0)</f>
        <v>0</v>
      </c>
      <c r="L159" s="59">
        <f>sum(L121:L158)</f>
        <v>3760</v>
      </c>
      <c r="M159" s="60">
        <f>IF(L159&gt;0,(J159-L159)/L159*100,0)</f>
        <v>4977.43351063829778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1166666.66666666674428</v>
      </c>
      <c r="E161" s="14">
        <v>295558.39999999996508</v>
      </c>
      <c r="F161" s="14">
        <f>IF(D161&gt;0,E161/D161*100,0)</f>
        <v>25.33357714285714</v>
      </c>
      <c r="G161" s="14">
        <v>1133616.69999999995343</v>
      </c>
      <c r="H161" s="14">
        <f>IF(G161&gt;0,(E161-G161)/G161*100,0)</f>
        <v>-73.92783645477348</v>
      </c>
      <c r="I161" s="15">
        <v>9333333.33333333395422</v>
      </c>
      <c r="J161" s="15">
        <v>6094517.62999999988824</v>
      </c>
      <c r="K161" s="15">
        <f>IF(I161&gt;0,J161/I161*100,0)</f>
        <v>65.29840317857142</v>
      </c>
      <c r="L161" s="15">
        <v>7461776.16000000014901</v>
      </c>
      <c r="M161" s="16">
        <f>IF(L161&gt;0,(J161-L161)/L161*100,0)</f>
        <v>-18.32349966927982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1166666.66666666674428</v>
      </c>
      <c r="E164" s="58">
        <f>sum(E161:E163)</f>
        <v>295558.39999999996508</v>
      </c>
      <c r="F164" s="58">
        <f>IF(D164&gt;0,E164/D164*100,0)</f>
        <v>25.33357714285714</v>
      </c>
      <c r="G164" s="58">
        <f>sum(G161:G163)</f>
        <v>1133616.69999999995343</v>
      </c>
      <c r="H164" s="58">
        <f>IF(G164&gt;0,(E164-G164)/G164*100,0)</f>
        <v>-73.92783645477348</v>
      </c>
      <c r="I164" s="59">
        <v>9333333.33333333395422</v>
      </c>
      <c r="J164" s="59">
        <f>sum(J161:J163)</f>
        <v>6094517.62999999988824</v>
      </c>
      <c r="K164" s="59">
        <f>IF(I164&gt;0,J164/I164*100,0)</f>
        <v>65.29840317857142</v>
      </c>
      <c r="L164" s="59">
        <f>sum(L161:L163)</f>
        <v>7461776.16000000014901</v>
      </c>
      <c r="M164" s="60">
        <f>IF(L164&gt;0,(J164-L164)/L164*100,0)</f>
        <v>-18.32349966927982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1166666.66666666674428</v>
      </c>
      <c r="E166" s="8">
        <f>sum(E23,E36,E64,E74,E96,E104,E119,E159,E164)</f>
        <v>295558.39999999996508</v>
      </c>
      <c r="F166" s="8">
        <f>IF(D166&gt;0,E166/D166*100,0)</f>
        <v>25.33357714285714</v>
      </c>
      <c r="G166" s="8">
        <f>sum(G23,G36,G64,G74,G96,G104,G119,G159,G164)</f>
        <v>1133616.69999999995343</v>
      </c>
      <c r="H166" s="8">
        <f>IF(G166&gt;0,(E166-G166)/G166*100,0)</f>
        <v>-73.92783645477348</v>
      </c>
      <c r="I166" s="9">
        <f>sum(I23,I36,I64,I74,I96,I104,I119,I159,I164)</f>
        <v>9333333.33333333395422</v>
      </c>
      <c r="J166" s="9">
        <f>sum(J23,J36,J64,J74,J96,J104,J119,J159,J164)</f>
        <v>6285429.12999999988824</v>
      </c>
      <c r="K166" s="9">
        <f>IF(I166&gt;0,J166/I166*100,0)</f>
        <v>67.34388353571428</v>
      </c>
      <c r="L166" s="9">
        <f>sum(L23,L36,L64,L74,L96,L104,L119,L159,L164)</f>
        <v>7465536.16000000014901</v>
      </c>
      <c r="M166" s="11">
        <f>IF(L166&gt;0,(J166-L166)/L166*100,0)</f>
        <v>-15.80739821907179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1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135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</v>
      </c>
      <c r="F5" s="14">
        <f>IF(D5&gt;0,E5/D5*100,0)</f>
        <v>0</v>
      </c>
      <c r="G5" s="14">
        <v>0</v>
      </c>
      <c r="H5" s="14">
        <f>IF(G5&gt;0,(E5-G5)/G5*100,0)</f>
        <v>0</v>
      </c>
      <c r="I5" s="15">
        <v>0</v>
      </c>
      <c r="J5" s="15">
        <v>0</v>
      </c>
      <c r="K5" s="15">
        <f>IF(I5&gt;0,J5/I5*100,0)</f>
        <v>0</v>
      </c>
      <c r="L5" s="15">
        <v>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1666666.66666666674428</v>
      </c>
      <c r="E6" s="14">
        <v>0</v>
      </c>
      <c r="F6" s="14">
        <f>IF(D6&gt;0,E6/D6*100,0)</f>
        <v>0</v>
      </c>
      <c r="G6" s="14">
        <v>595922</v>
      </c>
      <c r="H6" s="14">
        <f>IF(G6&gt;0,(E6-G6)/G6*100,0)</f>
        <v>-100</v>
      </c>
      <c r="I6" s="15">
        <v>13333333.33333333395422</v>
      </c>
      <c r="J6" s="15">
        <v>8848630.56000000052154</v>
      </c>
      <c r="K6" s="15">
        <f>IF(I6&gt;0,J6/I6*100,0)</f>
        <v>66.3647292</v>
      </c>
      <c r="L6" s="15">
        <v>6309621.58000000007451</v>
      </c>
      <c r="M6" s="16">
        <f>IF(L6&gt;0,(J6-L6)/L6*100,0)</f>
        <v>40.24027349037944</v>
      </c>
    </row>
    <row r="7" spans="1:17">
      <c r="B7" s="13" t="s">
        <v>9</v>
      </c>
      <c r="C7" s="37" t="s">
        <v>12</v>
      </c>
      <c r="D7" s="14">
        <v>0</v>
      </c>
      <c r="E7" s="14">
        <v>0</v>
      </c>
      <c r="F7" s="14">
        <f>IF(D7&gt;0,E7/D7*100,0)</f>
        <v>0</v>
      </c>
      <c r="G7" s="14">
        <v>0</v>
      </c>
      <c r="H7" s="14">
        <f>IF(G7&gt;0,(E7-G7)/G7*100,0)</f>
        <v>0</v>
      </c>
      <c r="I7" s="15">
        <v>0</v>
      </c>
      <c r="J7" s="15">
        <v>0</v>
      </c>
      <c r="K7" s="15">
        <f>IF(I7&gt;0,J7/I7*100,0)</f>
        <v>0</v>
      </c>
      <c r="L7" s="15">
        <v>33600</v>
      </c>
      <c r="M7" s="16">
        <f>IF(L7&gt;0,(J7-L7)/L7*100,0)</f>
        <v>-100</v>
      </c>
    </row>
    <row r="8" spans="1:17">
      <c r="B8" s="13" t="s">
        <v>9</v>
      </c>
      <c r="C8" s="37" t="s">
        <v>13</v>
      </c>
      <c r="D8" s="14">
        <v>6016666.66666666697711</v>
      </c>
      <c r="E8" s="14">
        <v>330340</v>
      </c>
      <c r="F8" s="14">
        <f>IF(D8&gt;0,E8/D8*100,0)</f>
        <v>5.49041551246537</v>
      </c>
      <c r="G8" s="14">
        <v>2560851</v>
      </c>
      <c r="H8" s="14">
        <f>IF(G8&gt;0,(E8-G8)/G8*100,0)</f>
        <v>-87.10038186524713</v>
      </c>
      <c r="I8" s="15">
        <v>48133333.33333333581686</v>
      </c>
      <c r="J8" s="15">
        <v>20052316</v>
      </c>
      <c r="K8" s="15">
        <f>IF(I8&gt;0,J8/I8*100,0)</f>
        <v>41.65993628808864</v>
      </c>
      <c r="L8" s="15">
        <v>29340492.32999999821186</v>
      </c>
      <c r="M8" s="16">
        <f>IF(L8&gt;0,(J8-L8)/L8*100,0)</f>
        <v>-31.6565115047611</v>
      </c>
    </row>
    <row r="9" spans="1:17">
      <c r="B9" s="13" t="s">
        <v>9</v>
      </c>
      <c r="C9" s="37" t="s">
        <v>14</v>
      </c>
      <c r="D9" s="14">
        <v>0</v>
      </c>
      <c r="E9" s="14">
        <v>0</v>
      </c>
      <c r="F9" s="14">
        <f>IF(D9&gt;0,E9/D9*100,0)</f>
        <v>0</v>
      </c>
      <c r="G9" s="14">
        <v>8800</v>
      </c>
      <c r="H9" s="14">
        <f>IF(G9&gt;0,(E9-G9)/G9*100,0)</f>
        <v>-100</v>
      </c>
      <c r="I9" s="15">
        <v>0</v>
      </c>
      <c r="J9" s="15">
        <v>44306</v>
      </c>
      <c r="K9" s="15">
        <f>IF(I9&gt;0,J9/I9*100,0)</f>
        <v>0</v>
      </c>
      <c r="L9" s="15">
        <v>50200</v>
      </c>
      <c r="M9" s="16">
        <f>IF(L9&gt;0,(J9-L9)/L9*100,0)</f>
        <v>-11.7410358565737</v>
      </c>
    </row>
    <row r="10" spans="1:17">
      <c r="B10" s="13" t="s">
        <v>9</v>
      </c>
      <c r="C10" s="37" t="s">
        <v>15</v>
      </c>
      <c r="D10" s="14">
        <v>2083333.33333333325572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16666666.66666666604578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1250000</v>
      </c>
      <c r="E11" s="14">
        <v>368000</v>
      </c>
      <c r="F11" s="14">
        <f>IF(D11&gt;0,E11/D11*100,0)</f>
        <v>29.44</v>
      </c>
      <c r="G11" s="14">
        <v>-120000</v>
      </c>
      <c r="H11" s="14">
        <f>IF(G11&gt;0,(E11-G11)/G11*100,0)</f>
        <v>0</v>
      </c>
      <c r="I11" s="15">
        <v>10000000</v>
      </c>
      <c r="J11" s="15">
        <v>5213265.79999999981374</v>
      </c>
      <c r="K11" s="15">
        <f>IF(I11&gt;0,J11/I11*100,0)</f>
        <v>52.132658</v>
      </c>
      <c r="L11" s="15">
        <v>5918454</v>
      </c>
      <c r="M11" s="16">
        <f>IF(L11&gt;0,(J11-L11)/L11*100,0)</f>
        <v>-11.91507444342729</v>
      </c>
    </row>
    <row r="12" spans="1:17">
      <c r="B12" s="13" t="s">
        <v>9</v>
      </c>
      <c r="C12" s="37" t="s">
        <v>17</v>
      </c>
      <c r="D12" s="14">
        <v>0</v>
      </c>
      <c r="E12" s="14">
        <v>0</v>
      </c>
      <c r="F12" s="14">
        <f>IF(D12&gt;0,E12/D12*100,0)</f>
        <v>0</v>
      </c>
      <c r="G12" s="14">
        <v>75370</v>
      </c>
      <c r="H12" s="14">
        <f>IF(G12&gt;0,(E12-G12)/G12*100,0)</f>
        <v>-100</v>
      </c>
      <c r="I12" s="15">
        <v>0</v>
      </c>
      <c r="J12" s="15">
        <v>756900</v>
      </c>
      <c r="K12" s="15">
        <f>IF(I12&gt;0,J12/I12*100,0)</f>
        <v>0</v>
      </c>
      <c r="L12" s="15">
        <v>593770</v>
      </c>
      <c r="M12" s="16">
        <f>IF(L12&gt;0,(J12-L12)/L12*100,0)</f>
        <v>27.47360088923321</v>
      </c>
    </row>
    <row r="13" spans="1:17">
      <c r="B13" s="13" t="s">
        <v>9</v>
      </c>
      <c r="C13" s="37" t="s">
        <v>18</v>
      </c>
      <c r="D13" s="14">
        <v>0</v>
      </c>
      <c r="E13" s="14">
        <v>0</v>
      </c>
      <c r="F13" s="14">
        <f>IF(D13&gt;0,E13/D13*100,0)</f>
        <v>0</v>
      </c>
      <c r="G13" s="14">
        <v>0</v>
      </c>
      <c r="H13" s="14">
        <f>IF(G13&gt;0,(E13-G13)/G13*100,0)</f>
        <v>0</v>
      </c>
      <c r="I13" s="15">
        <v>0</v>
      </c>
      <c r="J13" s="15">
        <v>0</v>
      </c>
      <c r="K13" s="15">
        <f>IF(I13&gt;0,J13/I13*100,0)</f>
        <v>0</v>
      </c>
      <c r="L13" s="15">
        <v>1520</v>
      </c>
      <c r="M13" s="16">
        <f>IF(L13&gt;0,(J13-L13)/L13*100,0)</f>
        <v>-100</v>
      </c>
    </row>
    <row r="14" spans="1:17">
      <c r="B14" s="13" t="s">
        <v>9</v>
      </c>
      <c r="C14" s="37" t="s">
        <v>19</v>
      </c>
      <c r="D14" s="14">
        <v>0</v>
      </c>
      <c r="E14" s="14">
        <v>0</v>
      </c>
      <c r="F14" s="14">
        <f>IF(D14&gt;0,E14/D14*100,0)</f>
        <v>0</v>
      </c>
      <c r="G14" s="14">
        <v>0</v>
      </c>
      <c r="H14" s="14">
        <f>IF(G14&gt;0,(E14-G14)/G14*100,0)</f>
        <v>0</v>
      </c>
      <c r="I14" s="15">
        <v>0</v>
      </c>
      <c r="J14" s="15">
        <v>150850</v>
      </c>
      <c r="K14" s="15">
        <f>IF(I14&gt;0,J14/I14*100,0)</f>
        <v>0</v>
      </c>
      <c r="L14" s="15">
        <v>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</v>
      </c>
      <c r="F16" s="14">
        <f>IF(D16&gt;0,E16/D16*100,0)</f>
        <v>0</v>
      </c>
      <c r="G16" s="14">
        <v>0</v>
      </c>
      <c r="H16" s="14">
        <f>IF(G16&gt;0,(E16-G16)/G16*100,0)</f>
        <v>0</v>
      </c>
      <c r="I16" s="15">
        <v>0</v>
      </c>
      <c r="J16" s="15">
        <v>543200</v>
      </c>
      <c r="K16" s="15">
        <f>IF(I16&gt;0,J16/I16*100,0)</f>
        <v>0</v>
      </c>
      <c r="L16" s="15">
        <v>15000</v>
      </c>
      <c r="M16" s="16">
        <f>IF(L16&gt;0,(J16-L16)/L16*100,0)</f>
        <v>3521.33333333333303</v>
      </c>
    </row>
    <row r="17" spans="1:17">
      <c r="B17" s="13" t="s">
        <v>9</v>
      </c>
      <c r="C17" s="37" t="s">
        <v>21</v>
      </c>
      <c r="D17" s="14">
        <v>0</v>
      </c>
      <c r="E17" s="14">
        <v>0</v>
      </c>
      <c r="F17" s="14">
        <f>IF(D17&gt;0,E17/D17*100,0)</f>
        <v>0</v>
      </c>
      <c r="G17" s="14">
        <v>0</v>
      </c>
      <c r="H17" s="14">
        <f>IF(G17&gt;0,(E17-G17)/G17*100,0)</f>
        <v>0</v>
      </c>
      <c r="I17" s="15">
        <v>0</v>
      </c>
      <c r="J17" s="15">
        <v>543400</v>
      </c>
      <c r="K17" s="15">
        <f>IF(I17&gt;0,J17/I17*100,0)</f>
        <v>0</v>
      </c>
      <c r="L17" s="15">
        <v>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</v>
      </c>
      <c r="F19" s="14">
        <f>IF(D19&gt;0,E19/D19*100,0)</f>
        <v>0</v>
      </c>
      <c r="G19" s="14">
        <v>0</v>
      </c>
      <c r="H19" s="14">
        <f>IF(G19&gt;0,(E19-G19)/G19*100,0)</f>
        <v>0</v>
      </c>
      <c r="I19" s="15">
        <v>0</v>
      </c>
      <c r="J19" s="15">
        <v>0</v>
      </c>
      <c r="K19" s="15">
        <f>IF(I19&gt;0,J19/I19*100,0)</f>
        <v>0</v>
      </c>
      <c r="L19" s="15">
        <v>1787000</v>
      </c>
      <c r="M19" s="16">
        <f>IF(L19&gt;0,(J19-L19)/L19*100,0)</f>
        <v>-100</v>
      </c>
    </row>
    <row r="20" spans="1:17">
      <c r="B20" s="13" t="s">
        <v>9</v>
      </c>
      <c r="C20" s="37" t="s">
        <v>24</v>
      </c>
      <c r="D20" s="14">
        <v>0</v>
      </c>
      <c r="E20" s="14">
        <v>0</v>
      </c>
      <c r="F20" s="14">
        <f>IF(D20&gt;0,E20/D20*100,0)</f>
        <v>0</v>
      </c>
      <c r="G20" s="14">
        <v>616000</v>
      </c>
      <c r="H20" s="14">
        <f>IF(G20&gt;0,(E20-G20)/G20*100,0)</f>
        <v>-100</v>
      </c>
      <c r="I20" s="15">
        <v>0</v>
      </c>
      <c r="J20" s="15">
        <v>0</v>
      </c>
      <c r="K20" s="15">
        <f>IF(I20&gt;0,J20/I20*100,0)</f>
        <v>0</v>
      </c>
      <c r="L20" s="15">
        <v>1137160</v>
      </c>
      <c r="M20" s="16">
        <f>IF(L20&gt;0,(J20-L20)/L20*100,0)</f>
        <v>-100</v>
      </c>
    </row>
    <row r="21" spans="1:17">
      <c r="B21" s="13" t="s">
        <v>9</v>
      </c>
      <c r="C21" s="37" t="s">
        <v>136</v>
      </c>
      <c r="D21" s="14">
        <v>441666.66666666668607</v>
      </c>
      <c r="E21" s="14">
        <v>98000.0</v>
      </c>
      <c r="F21" s="14">
        <f>IF(D21&gt;0,E21/D21*100,0)</f>
        <v>22.18867924528302</v>
      </c>
      <c r="G21" s="14">
        <v>237835.60000000000582</v>
      </c>
      <c r="H21" s="14">
        <f>IF(G21&gt;0,(E21-G21)/G21*100,0)</f>
        <v>-58.79506684449258</v>
      </c>
      <c r="I21" s="15">
        <v>3533333.33333333348855</v>
      </c>
      <c r="J21" s="15">
        <v>2408962.0</v>
      </c>
      <c r="K21" s="15">
        <f>IF(I21&gt;0,J21/I21*100,0)</f>
        <v>68.17816981132076</v>
      </c>
      <c r="L21" s="15">
        <v>2736865.60000000009313</v>
      </c>
      <c r="M21" s="16">
        <f>IF(L21&gt;0,(J21-L21)/L21*100,0)</f>
        <v>-11.98099022473007</v>
      </c>
    </row>
    <row r="22" spans="1:17">
      <c r="B22" s="13" t="s">
        <v>9</v>
      </c>
      <c r="C22" s="37" t="s">
        <v>137</v>
      </c>
      <c r="D22" s="14"/>
      <c r="E22" s="14">
        <v>0.0</v>
      </c>
      <c r="F22" s="14">
        <f>IF(D22&gt;0,E22/D22*100,0)</f>
        <v>0</v>
      </c>
      <c r="G22" s="14">
        <v>0.0</v>
      </c>
      <c r="H22" s="14">
        <f>IF(G22&gt;0,(E22-G22)/G22*100,0)</f>
        <v>0</v>
      </c>
      <c r="I22" s="15"/>
      <c r="J22" s="15">
        <v>261240.0</v>
      </c>
      <c r="K22" s="15">
        <f>IF(I22&gt;0,J22/I22*100,0)</f>
        <v>0</v>
      </c>
      <c r="L22" s="15">
        <v>245505.0</v>
      </c>
      <c r="M22" s="16">
        <f>IF(L22&gt;0,(J22-L22)/L22*100,0)</f>
        <v>6.409238101057</v>
      </c>
    </row>
    <row r="23" spans="1:17">
      <c r="B23" s="56"/>
      <c r="C23" s="57" t="s">
        <v>25</v>
      </c>
      <c r="D23" s="58">
        <v>12375000</v>
      </c>
      <c r="E23" s="58">
        <f>sum(E5:E22)</f>
        <v>796340</v>
      </c>
      <c r="F23" s="58">
        <f>IF(D23&gt;0,E23/D23*100,0)</f>
        <v>6.43507070707071</v>
      </c>
      <c r="G23" s="58">
        <f>sum(G5:G22)</f>
        <v>3974778.60000000009313</v>
      </c>
      <c r="H23" s="58">
        <f>IF(G23&gt;0,(E23-G23)/G23*100,0)</f>
        <v>-79.96517340613639</v>
      </c>
      <c r="I23" s="59">
        <v>99000000</v>
      </c>
      <c r="J23" s="59">
        <f>sum(J5:J22)</f>
        <v>38823070.35999999940395</v>
      </c>
      <c r="K23" s="59">
        <f>IF(I23&gt;0,J23/I23*100,0)</f>
        <v>39.21522258585858</v>
      </c>
      <c r="L23" s="59">
        <f>sum(L5:L22)</f>
        <v>48169188.50999999791384</v>
      </c>
      <c r="M23" s="60">
        <f>IF(L23&gt;0,(J23-L23)/L23*100,0)</f>
        <v>-19.402689642695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</v>
      </c>
      <c r="F25" s="14">
        <f>IF(D25&gt;0,E25/D25*100,0)</f>
        <v>0</v>
      </c>
      <c r="G25" s="14">
        <v>3260</v>
      </c>
      <c r="H25" s="14">
        <f>IF(G25&gt;0,(E25-G25)/G25*100,0)</f>
        <v>-100</v>
      </c>
      <c r="I25" s="15">
        <v>0</v>
      </c>
      <c r="J25" s="15">
        <v>0</v>
      </c>
      <c r="K25" s="15">
        <f>IF(I25&gt;0,J25/I25*100,0)</f>
        <v>0</v>
      </c>
      <c r="L25" s="15">
        <v>177374</v>
      </c>
      <c r="M25" s="16">
        <f>IF(L25&gt;0,(J25-L25)/L25*100,0)</f>
        <v>-100</v>
      </c>
    </row>
    <row r="26" spans="1:17">
      <c r="B26" s="13" t="s">
        <v>26</v>
      </c>
      <c r="C26" s="37" t="s">
        <v>28</v>
      </c>
      <c r="D26" s="14">
        <v>0</v>
      </c>
      <c r="E26" s="14">
        <v>39500</v>
      </c>
      <c r="F26" s="14">
        <f>IF(D26&gt;0,E26/D26*100,0)</f>
        <v>0</v>
      </c>
      <c r="G26" s="14">
        <v>0</v>
      </c>
      <c r="H26" s="14">
        <f>IF(G26&gt;0,(E26-G26)/G26*100,0)</f>
        <v>0</v>
      </c>
      <c r="I26" s="15">
        <v>0</v>
      </c>
      <c r="J26" s="15">
        <v>2700028</v>
      </c>
      <c r="K26" s="15">
        <f>IF(I26&gt;0,J26/I26*100,0)</f>
        <v>0</v>
      </c>
      <c r="L26" s="15">
        <v>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29502</v>
      </c>
      <c r="H27" s="14">
        <f>IF(G27&gt;0,(E27-G27)/G27*100,0)</f>
        <v>-100</v>
      </c>
      <c r="I27" s="15">
        <v>0</v>
      </c>
      <c r="J27" s="15">
        <v>283250</v>
      </c>
      <c r="K27" s="15">
        <f>IF(I27&gt;0,J27/I27*100,0)</f>
        <v>0</v>
      </c>
      <c r="L27" s="15">
        <v>516645</v>
      </c>
      <c r="M27" s="16">
        <f>IF(L27&gt;0,(J27-L27)/L27*100,0)</f>
        <v>-45.1751202469781</v>
      </c>
    </row>
    <row r="28" spans="1:17">
      <c r="B28" s="13" t="s">
        <v>26</v>
      </c>
      <c r="C28" s="37" t="s">
        <v>30</v>
      </c>
      <c r="D28" s="14">
        <v>0</v>
      </c>
      <c r="E28" s="14">
        <v>0</v>
      </c>
      <c r="F28" s="14">
        <f>IF(D28&gt;0,E28/D28*100,0)</f>
        <v>0</v>
      </c>
      <c r="G28" s="14">
        <v>0</v>
      </c>
      <c r="H28" s="14">
        <f>IF(G28&gt;0,(E28-G28)/G28*100,0)</f>
        <v>0</v>
      </c>
      <c r="I28" s="15">
        <v>0</v>
      </c>
      <c r="J28" s="15">
        <v>0</v>
      </c>
      <c r="K28" s="15">
        <f>IF(I28&gt;0,J28/I28*100,0)</f>
        <v>0</v>
      </c>
      <c r="L28" s="15">
        <v>1960800</v>
      </c>
      <c r="M28" s="16">
        <f>IF(L28&gt;0,(J28-L28)/L28*100,0)</f>
        <v>-100</v>
      </c>
    </row>
    <row r="29" spans="1:17">
      <c r="B29" s="13" t="s">
        <v>26</v>
      </c>
      <c r="C29" s="37" t="s">
        <v>31</v>
      </c>
      <c r="D29" s="14">
        <v>3750000</v>
      </c>
      <c r="E29" s="14">
        <v>688980</v>
      </c>
      <c r="F29" s="14">
        <f>IF(D29&gt;0,E29/D29*100,0)</f>
        <v>18.3728</v>
      </c>
      <c r="G29" s="14">
        <v>3457140</v>
      </c>
      <c r="H29" s="14">
        <f>IF(G29&gt;0,(E29-G29)/G29*100,0)</f>
        <v>-80.070809975876017</v>
      </c>
      <c r="I29" s="15">
        <v>30000000</v>
      </c>
      <c r="J29" s="15">
        <v>19000656.60000000149012</v>
      </c>
      <c r="K29" s="15">
        <f>IF(I29&gt;0,J29/I29*100,0)</f>
        <v>63.335522</v>
      </c>
      <c r="L29" s="15">
        <v>18337659.12999999523163</v>
      </c>
      <c r="M29" s="16">
        <f>IF(L29&gt;0,(J29-L29)/L29*100,0)</f>
        <v>3.61549675070226</v>
      </c>
    </row>
    <row r="30" spans="1:17">
      <c r="B30" s="13" t="s">
        <v>26</v>
      </c>
      <c r="C30" s="37" t="s">
        <v>32</v>
      </c>
      <c r="D30" s="14">
        <v>0</v>
      </c>
      <c r="E30" s="14">
        <v>0</v>
      </c>
      <c r="F30" s="14">
        <f>IF(D30&gt;0,E30/D30*100,0)</f>
        <v>0</v>
      </c>
      <c r="G30" s="14">
        <v>108400</v>
      </c>
      <c r="H30" s="14">
        <f>IF(G30&gt;0,(E30-G30)/G30*100,0)</f>
        <v>-100</v>
      </c>
      <c r="I30" s="15">
        <v>0</v>
      </c>
      <c r="J30" s="15">
        <v>0</v>
      </c>
      <c r="K30" s="15">
        <f>IF(I30&gt;0,J30/I30*100,0)</f>
        <v>0</v>
      </c>
      <c r="L30" s="15">
        <v>3550201</v>
      </c>
      <c r="M30" s="16">
        <f>IF(L30&gt;0,(J30-L30)/L30*100,0)</f>
        <v>-100</v>
      </c>
    </row>
    <row r="31" spans="1:17">
      <c r="B31" s="13" t="s">
        <v>26</v>
      </c>
      <c r="C31" s="37" t="s">
        <v>33</v>
      </c>
      <c r="D31" s="14">
        <v>0</v>
      </c>
      <c r="E31" s="14">
        <v>0</v>
      </c>
      <c r="F31" s="14">
        <f>IF(D31&gt;0,E31/D31*100,0)</f>
        <v>0</v>
      </c>
      <c r="G31" s="14">
        <v>0</v>
      </c>
      <c r="H31" s="14">
        <f>IF(G31&gt;0,(E31-G31)/G31*100,0)</f>
        <v>0</v>
      </c>
      <c r="I31" s="15">
        <v>0</v>
      </c>
      <c r="J31" s="15">
        <v>0</v>
      </c>
      <c r="K31" s="15">
        <f>IF(I31&gt;0,J31/I31*100,0)</f>
        <v>0</v>
      </c>
      <c r="L31" s="15">
        <v>17300</v>
      </c>
      <c r="M31" s="16">
        <f>IF(L31&gt;0,(J31-L31)/L31*100,0)</f>
        <v>-100</v>
      </c>
    </row>
    <row r="32" spans="1:17">
      <c r="B32" s="13" t="s">
        <v>26</v>
      </c>
      <c r="C32" s="37" t="s">
        <v>34</v>
      </c>
      <c r="D32" s="14">
        <v>0</v>
      </c>
      <c r="E32" s="14">
        <v>50876</v>
      </c>
      <c r="F32" s="14">
        <f>IF(D32&gt;0,E32/D32*100,0)</f>
        <v>0</v>
      </c>
      <c r="G32" s="14">
        <v>0</v>
      </c>
      <c r="H32" s="14">
        <f>IF(G32&gt;0,(E32-G32)/G32*100,0)</f>
        <v>0</v>
      </c>
      <c r="I32" s="15">
        <v>0</v>
      </c>
      <c r="J32" s="15">
        <v>764662</v>
      </c>
      <c r="K32" s="15">
        <f>IF(I32&gt;0,J32/I32*100,0)</f>
        <v>0</v>
      </c>
      <c r="L32" s="15">
        <v>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</v>
      </c>
      <c r="F33" s="14">
        <f>IF(D33&gt;0,E33/D33*100,0)</f>
        <v>0</v>
      </c>
      <c r="G33" s="14">
        <v>0</v>
      </c>
      <c r="H33" s="14">
        <f>IF(G33&gt;0,(E33-G33)/G33*100,0)</f>
        <v>0</v>
      </c>
      <c r="I33" s="15">
        <v>0</v>
      </c>
      <c r="J33" s="15">
        <v>0</v>
      </c>
      <c r="K33" s="15">
        <f>IF(I33&gt;0,J33/I33*100,0)</f>
        <v>0</v>
      </c>
      <c r="L33" s="15">
        <v>825000</v>
      </c>
      <c r="M33" s="16">
        <f>IF(L33&gt;0,(J33-L33)/L33*100,0)</f>
        <v>-100</v>
      </c>
    </row>
    <row r="34" spans="1:17">
      <c r="B34" s="13" t="s">
        <v>26</v>
      </c>
      <c r="C34" s="37" t="s">
        <v>136</v>
      </c>
      <c r="D34" s="14">
        <v>833333.33333333337214</v>
      </c>
      <c r="E34" s="14">
        <v>36300.0</v>
      </c>
      <c r="F34" s="14">
        <f>IF(D34&gt;0,E34/D34*100,0)</f>
        <v>4.356</v>
      </c>
      <c r="G34" s="14">
        <v>720954.40000000002328</v>
      </c>
      <c r="H34" s="14">
        <f>IF(G34&gt;0,(E34-G34)/G34*100,0)</f>
        <v>-94.96500749561969</v>
      </c>
      <c r="I34" s="15">
        <v>6666666.66666666697711</v>
      </c>
      <c r="J34" s="15">
        <v>3886877.79999999981374</v>
      </c>
      <c r="K34" s="15">
        <f>IF(I34&gt;0,J34/I34*100,0)</f>
        <v>58.30316699999999</v>
      </c>
      <c r="L34" s="15">
        <v>5204081.29000000003725</v>
      </c>
      <c r="M34" s="16">
        <f>IF(L34&gt;0,(J34-L34)/L34*100,0)</f>
        <v>-25.31097069008313</v>
      </c>
    </row>
    <row r="35" spans="1:17">
      <c r="B35" s="13" t="s">
        <v>26</v>
      </c>
      <c r="C35" s="37" t="s">
        <v>137</v>
      </c>
      <c r="D35" s="14"/>
      <c r="E35" s="14">
        <v>0.0</v>
      </c>
      <c r="F35" s="14">
        <f>IF(D35&gt;0,E35/D35*100,0)</f>
        <v>0</v>
      </c>
      <c r="G35" s="14">
        <v>62944.0</v>
      </c>
      <c r="H35" s="14">
        <f>IF(G35&gt;0,(E35-G35)/G35*100,0)</f>
        <v>-100</v>
      </c>
      <c r="I35" s="15"/>
      <c r="J35" s="15">
        <v>564200.0</v>
      </c>
      <c r="K35" s="15">
        <f>IF(I35&gt;0,J35/I35*100,0)</f>
        <v>0</v>
      </c>
      <c r="L35" s="15">
        <v>122544.0</v>
      </c>
      <c r="M35" s="16">
        <f>IF(L35&gt;0,(J35-L35)/L35*100,0)</f>
        <v>360.4060582321452</v>
      </c>
    </row>
    <row r="36" spans="1:17">
      <c r="B36" s="56"/>
      <c r="C36" s="57" t="s">
        <v>25</v>
      </c>
      <c r="D36" s="58">
        <v>9166666.66666666604578</v>
      </c>
      <c r="E36" s="58">
        <f>sum(E25:E35)</f>
        <v>815656</v>
      </c>
      <c r="F36" s="58">
        <f>IF(D36&gt;0,E36/D36*100,0)</f>
        <v>8.89806545454545</v>
      </c>
      <c r="G36" s="58">
        <f>sum(G25:G35)</f>
        <v>4382200.40000000037253</v>
      </c>
      <c r="H36" s="58">
        <f>IF(G36&gt;0,(E36-G36)/G36*100,0)</f>
        <v>-81.38706755628976</v>
      </c>
      <c r="I36" s="59">
        <v>73333333.33333332836628</v>
      </c>
      <c r="J36" s="59">
        <f>sum(J25:J35)</f>
        <v>27199674.40000000223517</v>
      </c>
      <c r="K36" s="59">
        <f>IF(I36&gt;0,J36/I36*100,0)</f>
        <v>37.090465090909099</v>
      </c>
      <c r="L36" s="59">
        <f>sum(L25:L35)</f>
        <v>30711604.41999999433756</v>
      </c>
      <c r="M36" s="60">
        <f>IF(L36&gt;0,(J36-L36)/L36*100,0)</f>
        <v>-11.43518903139087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112500</v>
      </c>
      <c r="F38" s="14">
        <f>IF(D38&gt;0,E38/D38*100,0)</f>
        <v>0</v>
      </c>
      <c r="G38" s="14">
        <v>0</v>
      </c>
      <c r="H38" s="14">
        <f>IF(G38&gt;0,(E38-G38)/G38*100,0)</f>
        <v>0</v>
      </c>
      <c r="I38" s="15">
        <v>0</v>
      </c>
      <c r="J38" s="15">
        <v>383790</v>
      </c>
      <c r="K38" s="15">
        <f>IF(I38&gt;0,J38/I38*100,0)</f>
        <v>0</v>
      </c>
      <c r="L38" s="15">
        <v>73700</v>
      </c>
      <c r="M38" s="16">
        <f>IF(L38&gt;0,(J38-L38)/L38*100,0)</f>
        <v>420.74626865671644</v>
      </c>
    </row>
    <row r="39" spans="1:17">
      <c r="B39" s="13" t="s">
        <v>35</v>
      </c>
      <c r="C39" s="37" t="s">
        <v>13</v>
      </c>
      <c r="D39" s="14">
        <v>0</v>
      </c>
      <c r="E39" s="14">
        <v>231000</v>
      </c>
      <c r="F39" s="14">
        <f>IF(D39&gt;0,E39/D39*100,0)</f>
        <v>0</v>
      </c>
      <c r="G39" s="14">
        <v>0</v>
      </c>
      <c r="H39" s="14">
        <f>IF(G39&gt;0,(E39-G39)/G39*100,0)</f>
        <v>0</v>
      </c>
      <c r="I39" s="15">
        <v>0</v>
      </c>
      <c r="J39" s="15">
        <v>231000</v>
      </c>
      <c r="K39" s="15">
        <f>IF(I39&gt;0,J39/I39*100,0)</f>
        <v>0</v>
      </c>
      <c r="L39" s="15">
        <v>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</v>
      </c>
      <c r="F40" s="14">
        <f>IF(D40&gt;0,E40/D40*100,0)</f>
        <v>0</v>
      </c>
      <c r="G40" s="14">
        <v>0</v>
      </c>
      <c r="H40" s="14">
        <f>IF(G40&gt;0,(E40-G40)/G40*100,0)</f>
        <v>0</v>
      </c>
      <c r="I40" s="15">
        <v>0</v>
      </c>
      <c r="J40" s="15">
        <v>0</v>
      </c>
      <c r="K40" s="15">
        <f>IF(I40&gt;0,J40/I40*100,0)</f>
        <v>0</v>
      </c>
      <c r="L40" s="15">
        <v>1318840</v>
      </c>
      <c r="M40" s="16">
        <f>IF(L40&gt;0,(J40-L40)/L40*100,0)</f>
        <v>-100</v>
      </c>
    </row>
    <row r="41" spans="1:17">
      <c r="B41" s="13" t="s">
        <v>35</v>
      </c>
      <c r="C41" s="37" t="s">
        <v>38</v>
      </c>
      <c r="D41" s="14">
        <v>2000000</v>
      </c>
      <c r="E41" s="14">
        <v>593354</v>
      </c>
      <c r="F41" s="14">
        <f>IF(D41&gt;0,E41/D41*100,0)</f>
        <v>29.6677</v>
      </c>
      <c r="G41" s="14">
        <v>729250</v>
      </c>
      <c r="H41" s="14">
        <f>IF(G41&gt;0,(E41-G41)/G41*100,0)</f>
        <v>-18.63503599588618</v>
      </c>
      <c r="I41" s="15">
        <v>16000000</v>
      </c>
      <c r="J41" s="15">
        <v>16492163</v>
      </c>
      <c r="K41" s="15">
        <f>IF(I41&gt;0,J41/I41*100,0)</f>
        <v>103.076018750000003</v>
      </c>
      <c r="L41" s="15">
        <v>5710085</v>
      </c>
      <c r="M41" s="16">
        <f>IF(L41&gt;0,(J41-L41)/L41*100,0)</f>
        <v>188.82517510685042</v>
      </c>
    </row>
    <row r="42" spans="1:17">
      <c r="B42" s="13" t="s">
        <v>35</v>
      </c>
      <c r="C42" s="37" t="s">
        <v>39</v>
      </c>
      <c r="D42" s="14">
        <v>0</v>
      </c>
      <c r="E42" s="14">
        <v>0</v>
      </c>
      <c r="F42" s="14">
        <f>IF(D42&gt;0,E42/D42*100,0)</f>
        <v>0</v>
      </c>
      <c r="G42" s="14">
        <v>0</v>
      </c>
      <c r="H42" s="14">
        <f>IF(G42&gt;0,(E42-G42)/G42*100,0)</f>
        <v>0</v>
      </c>
      <c r="I42" s="15">
        <v>0</v>
      </c>
      <c r="J42" s="15">
        <v>50000</v>
      </c>
      <c r="K42" s="15">
        <f>IF(I42&gt;0,J42/I42*100,0)</f>
        <v>0</v>
      </c>
      <c r="L42" s="15">
        <v>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</v>
      </c>
      <c r="F43" s="14">
        <f>IF(D43&gt;0,E43/D43*100,0)</f>
        <v>0</v>
      </c>
      <c r="G43" s="14">
        <v>0</v>
      </c>
      <c r="H43" s="14">
        <f>IF(G43&gt;0,(E43-G43)/G43*100,0)</f>
        <v>0</v>
      </c>
      <c r="I43" s="15">
        <v>0</v>
      </c>
      <c r="J43" s="15">
        <v>0</v>
      </c>
      <c r="K43" s="15">
        <f>IF(I43&gt;0,J43/I43*100,0)</f>
        <v>0</v>
      </c>
      <c r="L43" s="15">
        <v>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1666666.66666666674428</v>
      </c>
      <c r="E44" s="14">
        <v>0</v>
      </c>
      <c r="F44" s="14">
        <f>IF(D44&gt;0,E44/D44*100,0)</f>
        <v>0</v>
      </c>
      <c r="G44" s="14">
        <v>161310</v>
      </c>
      <c r="H44" s="14">
        <f>IF(G44&gt;0,(E44-G44)/G44*100,0)</f>
        <v>-100</v>
      </c>
      <c r="I44" s="15">
        <v>6666666.66666666697711</v>
      </c>
      <c r="J44" s="15">
        <v>527395</v>
      </c>
      <c r="K44" s="15">
        <f>IF(I44&gt;0,J44/I44*100,0)</f>
        <v>7.910925</v>
      </c>
      <c r="L44" s="15">
        <v>430360</v>
      </c>
      <c r="M44" s="16">
        <f>IF(L44&gt;0,(J44-L44)/L44*100,0)</f>
        <v>22.54740217492332</v>
      </c>
    </row>
    <row r="45" spans="1:17">
      <c r="B45" s="13" t="s">
        <v>35</v>
      </c>
      <c r="C45" s="37" t="s">
        <v>42</v>
      </c>
      <c r="D45" s="14">
        <v>10416666.66666666604578</v>
      </c>
      <c r="E45" s="14">
        <v>431607.91999999992549</v>
      </c>
      <c r="F45" s="14">
        <f>IF(D45&gt;0,E45/D45*100,0)</f>
        <v>4.143436032</v>
      </c>
      <c r="G45" s="14">
        <v>17767703.5</v>
      </c>
      <c r="H45" s="14">
        <f>IF(G45&gt;0,(E45-G45)/G45*100,0)</f>
        <v>-97.57082889187113</v>
      </c>
      <c r="I45" s="15">
        <v>83333333.33333332836628</v>
      </c>
      <c r="J45" s="15">
        <v>96989533.73999999463558</v>
      </c>
      <c r="K45" s="15">
        <f>IF(I45&gt;0,J45/I45*100,0)</f>
        <v>116.38744048800001</v>
      </c>
      <c r="L45" s="15">
        <v>99622404.79000000655651</v>
      </c>
      <c r="M45" s="16">
        <f>IF(L45&gt;0,(J45-L45)/L45*100,0)</f>
        <v>-2.64285032623936</v>
      </c>
    </row>
    <row r="46" spans="1:17">
      <c r="B46" s="13" t="s">
        <v>35</v>
      </c>
      <c r="C46" s="37" t="s">
        <v>43</v>
      </c>
      <c r="D46" s="14">
        <v>0</v>
      </c>
      <c r="E46" s="14">
        <v>0</v>
      </c>
      <c r="F46" s="14">
        <f>IF(D46&gt;0,E46/D46*100,0)</f>
        <v>0</v>
      </c>
      <c r="G46" s="14">
        <v>0</v>
      </c>
      <c r="H46" s="14">
        <f>IF(G46&gt;0,(E46-G46)/G46*100,0)</f>
        <v>0</v>
      </c>
      <c r="I46" s="15">
        <v>0</v>
      </c>
      <c r="J46" s="15">
        <v>0</v>
      </c>
      <c r="K46" s="15">
        <f>IF(I46&gt;0,J46/I46*100,0)</f>
        <v>0</v>
      </c>
      <c r="L46" s="15">
        <v>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65100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1539441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</v>
      </c>
      <c r="F48" s="14">
        <f>IF(D48&gt;0,E48/D48*100,0)</f>
        <v>0</v>
      </c>
      <c r="G48" s="14">
        <v>2277657.5</v>
      </c>
      <c r="H48" s="14">
        <f>IF(G48&gt;0,(E48-G48)/G48*100,0)</f>
        <v>-100</v>
      </c>
      <c r="I48" s="15">
        <v>0</v>
      </c>
      <c r="J48" s="15">
        <v>392950</v>
      </c>
      <c r="K48" s="15">
        <f>IF(I48&gt;0,J48/I48*100,0)</f>
        <v>0</v>
      </c>
      <c r="L48" s="15">
        <v>14299407.5</v>
      </c>
      <c r="M48" s="16">
        <f>IF(L48&gt;0,(J48-L48)/L48*100,0)</f>
        <v>-97.25198404199614</v>
      </c>
    </row>
    <row r="49" spans="1:17">
      <c r="B49" s="13" t="s">
        <v>35</v>
      </c>
      <c r="C49" s="37" t="s">
        <v>46</v>
      </c>
      <c r="D49" s="14">
        <v>0</v>
      </c>
      <c r="E49" s="14">
        <v>0</v>
      </c>
      <c r="F49" s="14">
        <f>IF(D49&gt;0,E49/D49*100,0)</f>
        <v>0</v>
      </c>
      <c r="G49" s="14">
        <v>1171821</v>
      </c>
      <c r="H49" s="14">
        <f>IF(G49&gt;0,(E49-G49)/G49*100,0)</f>
        <v>-100</v>
      </c>
      <c r="I49" s="15">
        <v>0</v>
      </c>
      <c r="J49" s="15">
        <v>1003626.035999999963678</v>
      </c>
      <c r="K49" s="15">
        <f>IF(I49&gt;0,J49/I49*100,0)</f>
        <v>0</v>
      </c>
      <c r="L49" s="15">
        <v>19273266</v>
      </c>
      <c r="M49" s="16">
        <f>IF(L49&gt;0,(J49-L49)/L49*100,0)</f>
        <v>-94.79265197709616</v>
      </c>
    </row>
    <row r="50" spans="1:17">
      <c r="B50" s="13" t="s">
        <v>35</v>
      </c>
      <c r="C50" s="37" t="s">
        <v>47</v>
      </c>
      <c r="D50" s="14">
        <v>2000000</v>
      </c>
      <c r="E50" s="14">
        <v>0</v>
      </c>
      <c r="F50" s="14">
        <f>IF(D50&gt;0,E50/D50*100,0)</f>
        <v>0</v>
      </c>
      <c r="G50" s="14">
        <v>0</v>
      </c>
      <c r="H50" s="14">
        <f>IF(G50&gt;0,(E50-G50)/G50*100,0)</f>
        <v>0</v>
      </c>
      <c r="I50" s="15">
        <v>16000000</v>
      </c>
      <c r="J50" s="15">
        <v>951500</v>
      </c>
      <c r="K50" s="15">
        <f>IF(I50&gt;0,J50/I50*100,0)</f>
        <v>5.946875</v>
      </c>
      <c r="L50" s="15">
        <v>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</v>
      </c>
      <c r="F51" s="14">
        <f>IF(D51&gt;0,E51/D51*100,0)</f>
        <v>0</v>
      </c>
      <c r="G51" s="14">
        <v>-91500</v>
      </c>
      <c r="H51" s="14">
        <f>IF(G51&gt;0,(E51-G51)/G51*100,0)</f>
        <v>0</v>
      </c>
      <c r="I51" s="15">
        <v>0</v>
      </c>
      <c r="J51" s="15">
        <v>918000</v>
      </c>
      <c r="K51" s="15">
        <f>IF(I51&gt;0,J51/I51*100,0)</f>
        <v>0</v>
      </c>
      <c r="L51" s="15">
        <v>364000</v>
      </c>
      <c r="M51" s="16">
        <f>IF(L51&gt;0,(J51-L51)/L51*100,0)</f>
        <v>152.19780219780219</v>
      </c>
    </row>
    <row r="52" spans="1:17">
      <c r="B52" s="13" t="s">
        <v>35</v>
      </c>
      <c r="C52" s="37" t="s">
        <v>49</v>
      </c>
      <c r="D52" s="14">
        <v>5208333.33333333302289</v>
      </c>
      <c r="E52" s="14">
        <v>856890</v>
      </c>
      <c r="F52" s="14">
        <f>IF(D52&gt;0,E52/D52*100,0)</f>
        <v>16.452288</v>
      </c>
      <c r="G52" s="14">
        <v>2393977.5</v>
      </c>
      <c r="H52" s="14">
        <f>IF(G52&gt;0,(E52-G52)/G52*100,0)</f>
        <v>-64.20643051156496</v>
      </c>
      <c r="I52" s="15">
        <v>41666666.66666666418314</v>
      </c>
      <c r="J52" s="15">
        <v>38543636.5</v>
      </c>
      <c r="K52" s="15">
        <f>IF(I52&gt;0,J52/I52*100,0)</f>
        <v>92.50472760000001</v>
      </c>
      <c r="L52" s="15">
        <v>23632728</v>
      </c>
      <c r="M52" s="16">
        <f>IF(L52&gt;0,(J52-L52)/L52*100,0)</f>
        <v>63.094317761368892</v>
      </c>
    </row>
    <row r="53" spans="1:17">
      <c r="B53" s="13" t="s">
        <v>35</v>
      </c>
      <c r="C53" s="37" t="s">
        <v>50</v>
      </c>
      <c r="D53" s="14">
        <v>0</v>
      </c>
      <c r="E53" s="14">
        <v>0</v>
      </c>
      <c r="F53" s="14">
        <f>IF(D53&gt;0,E53/D53*100,0)</f>
        <v>0</v>
      </c>
      <c r="G53" s="14">
        <v>34800</v>
      </c>
      <c r="H53" s="14">
        <f>IF(G53&gt;0,(E53-G53)/G53*100,0)</f>
        <v>-100</v>
      </c>
      <c r="I53" s="15">
        <v>0</v>
      </c>
      <c r="J53" s="15">
        <v>0</v>
      </c>
      <c r="K53" s="15">
        <f>IF(I53&gt;0,J53/I53*100,0)</f>
        <v>0</v>
      </c>
      <c r="L53" s="15">
        <v>350370</v>
      </c>
      <c r="M53" s="16">
        <f>IF(L53&gt;0,(J53-L53)/L53*100,0)</f>
        <v>-100</v>
      </c>
    </row>
    <row r="54" spans="1:17">
      <c r="B54" s="13" t="s">
        <v>35</v>
      </c>
      <c r="C54" s="37" t="s">
        <v>51</v>
      </c>
      <c r="D54" s="14">
        <v>0</v>
      </c>
      <c r="E54" s="14">
        <v>0</v>
      </c>
      <c r="F54" s="14">
        <f>IF(D54&gt;0,E54/D54*100,0)</f>
        <v>0</v>
      </c>
      <c r="G54" s="14">
        <v>0</v>
      </c>
      <c r="H54" s="14">
        <f>IF(G54&gt;0,(E54-G54)/G54*100,0)</f>
        <v>0</v>
      </c>
      <c r="I54" s="15">
        <v>0</v>
      </c>
      <c r="J54" s="15">
        <v>2310967.21999999973923</v>
      </c>
      <c r="K54" s="15">
        <f>IF(I54&gt;0,J54/I54*100,0)</f>
        <v>0</v>
      </c>
      <c r="L54" s="15">
        <v>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5000.0</v>
      </c>
      <c r="M55" s="16">
        <f>IF(L55&gt;0,(J55-L55)/L55*100,0)</f>
        <v>-100</v>
      </c>
    </row>
    <row r="56" spans="1:17">
      <c r="B56" s="13" t="s">
        <v>35</v>
      </c>
      <c r="C56" s="37" t="s">
        <v>53</v>
      </c>
      <c r="D56" s="14">
        <v>4166666.66666666651145</v>
      </c>
      <c r="E56" s="14">
        <v>976322</v>
      </c>
      <c r="F56" s="14">
        <f>IF(D56&gt;0,E56/D56*100,0)</f>
        <v>23.431728</v>
      </c>
      <c r="G56" s="14">
        <v>2494051</v>
      </c>
      <c r="H56" s="14">
        <f>IF(G56&gt;0,(E56-G56)/G56*100,0)</f>
        <v>-60.8539681024967</v>
      </c>
      <c r="I56" s="15">
        <v>33333333.33333333209157</v>
      </c>
      <c r="J56" s="15">
        <v>19830279.96000000089407</v>
      </c>
      <c r="K56" s="15">
        <f>IF(I56&gt;0,J56/I56*100,0)</f>
        <v>59.49083988</v>
      </c>
      <c r="L56" s="15">
        <v>21776945.69700000062585</v>
      </c>
      <c r="M56" s="16">
        <f>IF(L56&gt;0,(J56-L56)/L56*100,0)</f>
        <v>-8.9391127850779</v>
      </c>
    </row>
    <row r="57" spans="1:17">
      <c r="B57" s="13" t="s">
        <v>35</v>
      </c>
      <c r="C57" s="37" t="s">
        <v>54</v>
      </c>
      <c r="D57" s="14">
        <v>0</v>
      </c>
      <c r="E57" s="14">
        <v>0</v>
      </c>
      <c r="F57" s="14">
        <f>IF(D57&gt;0,E57/D57*100,0)</f>
        <v>0</v>
      </c>
      <c r="G57" s="14">
        <v>0</v>
      </c>
      <c r="H57" s="14">
        <f>IF(G57&gt;0,(E57-G57)/G57*100,0)</f>
        <v>0</v>
      </c>
      <c r="I57" s="15">
        <v>0</v>
      </c>
      <c r="J57" s="15">
        <v>17050</v>
      </c>
      <c r="K57" s="15">
        <f>IF(I57&gt;0,J57/I57*100,0)</f>
        <v>0</v>
      </c>
      <c r="L57" s="15">
        <v>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</v>
      </c>
      <c r="F58" s="14">
        <f>IF(D58&gt;0,E58/D58*100,0)</f>
        <v>0</v>
      </c>
      <c r="G58" s="14">
        <v>0</v>
      </c>
      <c r="H58" s="14">
        <f>IF(G58&gt;0,(E58-G58)/G58*100,0)</f>
        <v>0</v>
      </c>
      <c r="I58" s="15">
        <v>0</v>
      </c>
      <c r="J58" s="15">
        <v>37750</v>
      </c>
      <c r="K58" s="15">
        <f>IF(I58&gt;0,J58/I58*100,0)</f>
        <v>0</v>
      </c>
      <c r="L58" s="15">
        <v>51509</v>
      </c>
      <c r="M58" s="16">
        <f>IF(L58&gt;0,(J58-L58)/L58*100,0)</f>
        <v>-26.71183676639034</v>
      </c>
    </row>
    <row r="59" spans="1:17">
      <c r="B59" s="13" t="s">
        <v>35</v>
      </c>
      <c r="C59" s="37" t="s">
        <v>55</v>
      </c>
      <c r="D59" s="14">
        <v>0</v>
      </c>
      <c r="E59" s="14">
        <v>0</v>
      </c>
      <c r="F59" s="14">
        <f>IF(D59&gt;0,E59/D59*100,0)</f>
        <v>0</v>
      </c>
      <c r="G59" s="14">
        <v>0</v>
      </c>
      <c r="H59" s="14">
        <f>IF(G59&gt;0,(E59-G59)/G59*100,0)</f>
        <v>0</v>
      </c>
      <c r="I59" s="15">
        <v>0</v>
      </c>
      <c r="J59" s="15">
        <v>0</v>
      </c>
      <c r="K59" s="15">
        <f>IF(I59&gt;0,J59/I59*100,0)</f>
        <v>0</v>
      </c>
      <c r="L59" s="15">
        <v>38040</v>
      </c>
      <c r="M59" s="16">
        <f>IF(L59&gt;0,(J59-L59)/L59*100,0)</f>
        <v>-100</v>
      </c>
    </row>
    <row r="60" spans="1:17">
      <c r="B60" s="13" t="s">
        <v>35</v>
      </c>
      <c r="C60" s="37" t="s">
        <v>56</v>
      </c>
      <c r="D60" s="14">
        <v>0</v>
      </c>
      <c r="E60" s="14">
        <v>0</v>
      </c>
      <c r="F60" s="14">
        <f>IF(D60&gt;0,E60/D60*100,0)</f>
        <v>0</v>
      </c>
      <c r="G60" s="14">
        <v>0</v>
      </c>
      <c r="H60" s="14">
        <f>IF(G60&gt;0,(E60-G60)/G60*100,0)</f>
        <v>0</v>
      </c>
      <c r="I60" s="15">
        <v>0</v>
      </c>
      <c r="J60" s="15">
        <v>435591.44000000000233</v>
      </c>
      <c r="K60" s="15">
        <f>IF(I60&gt;0,J60/I60*100,0)</f>
        <v>0</v>
      </c>
      <c r="L60" s="15">
        <v>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2916666.66666666651145</v>
      </c>
      <c r="E61" s="14">
        <v>1274235</v>
      </c>
      <c r="F61" s="14">
        <f>IF(D61&gt;0,E61/D61*100,0)</f>
        <v>43.68805714285715</v>
      </c>
      <c r="G61" s="14">
        <v>1690474</v>
      </c>
      <c r="H61" s="14">
        <f>IF(G61&gt;0,(E61-G61)/G61*100,0)</f>
        <v>-24.62262063776195</v>
      </c>
      <c r="I61" s="15">
        <v>23333333.33333333209157</v>
      </c>
      <c r="J61" s="15">
        <v>13578121.85999999940395</v>
      </c>
      <c r="K61" s="15">
        <f>IF(I61&gt;0,J61/I61*100,0)</f>
        <v>58.19195082857143</v>
      </c>
      <c r="L61" s="15">
        <v>9844605</v>
      </c>
      <c r="M61" s="16">
        <f>IF(L61&gt;0,(J61-L61)/L61*100,0)</f>
        <v>37.9244963104157</v>
      </c>
    </row>
    <row r="62" spans="1:17">
      <c r="B62" s="13" t="s">
        <v>35</v>
      </c>
      <c r="C62" s="37" t="s">
        <v>136</v>
      </c>
      <c r="D62" s="14">
        <v>541666.66666666662786</v>
      </c>
      <c r="E62" s="14">
        <v>809875.21999999997206</v>
      </c>
      <c r="F62" s="14">
        <f>IF(D62&gt;0,E62/D62*100,0)</f>
        <v>149.51542523076924</v>
      </c>
      <c r="G62" s="14">
        <v>1442500.0</v>
      </c>
      <c r="H62" s="14">
        <f>IF(G62&gt;0,(E62-G62)/G62*100,0)</f>
        <v>-43.85613726169844</v>
      </c>
      <c r="I62" s="15">
        <v>4333333.33333333302289</v>
      </c>
      <c r="J62" s="15">
        <v>6818939.98999999929219</v>
      </c>
      <c r="K62" s="15">
        <f>IF(I62&gt;0,J62/I62*100,0)</f>
        <v>157.3601536153846</v>
      </c>
      <c r="L62" s="15">
        <v>3879957.16000000014901</v>
      </c>
      <c r="M62" s="16">
        <f>IF(L62&gt;0,(J62-L62)/L62*100,0)</f>
        <v>75.747816504242</v>
      </c>
    </row>
    <row r="63" spans="1:17">
      <c r="B63" s="13" t="s">
        <v>35</v>
      </c>
      <c r="C63" s="37" t="s">
        <v>137</v>
      </c>
      <c r="D63" s="14"/>
      <c r="E63" s="14">
        <v>0.0</v>
      </c>
      <c r="F63" s="14">
        <f>IF(D63&gt;0,E63/D63*100,0)</f>
        <v>0</v>
      </c>
      <c r="G63" s="14">
        <v>1439962.0</v>
      </c>
      <c r="H63" s="14">
        <f>IF(G63&gt;0,(E63-G63)/G63*100,0)</f>
        <v>-100</v>
      </c>
      <c r="I63" s="15"/>
      <c r="J63" s="15">
        <v>1975062.47999999998137</v>
      </c>
      <c r="K63" s="15">
        <f>IF(I63&gt;0,J63/I63*100,0)</f>
        <v>0</v>
      </c>
      <c r="L63" s="15">
        <v>8684344.0</v>
      </c>
      <c r="M63" s="16">
        <f>IF(L63&gt;0,(J63-L63)/L63*100,0)</f>
        <v>-77.25720584076356</v>
      </c>
    </row>
    <row r="64" spans="1:17">
      <c r="B64" s="56"/>
      <c r="C64" s="57" t="s">
        <v>25</v>
      </c>
      <c r="D64" s="58">
        <v>29166666.66666666790843</v>
      </c>
      <c r="E64" s="58">
        <f>sum(E38:E63)</f>
        <v>5350884.13999999966472</v>
      </c>
      <c r="F64" s="58">
        <f>IF(D64&gt;0,E64/D64*100,0)</f>
        <v>18.34588848</v>
      </c>
      <c r="G64" s="58">
        <f>sum(G38:G63)</f>
        <v>31512006.5</v>
      </c>
      <c r="H64" s="58">
        <f>IF(G64&gt;0,(E64-G64)/G64*100,0)</f>
        <v>-83.019538473375221</v>
      </c>
      <c r="I64" s="59">
        <v>233333333.33333334326744</v>
      </c>
      <c r="J64" s="59">
        <f>sum(J38:J63)</f>
        <v>203026798.22599998116493</v>
      </c>
      <c r="K64" s="59">
        <f>IF(I64&gt;0,J64/I64*100,0)</f>
        <v>87.011484953999982</v>
      </c>
      <c r="L64" s="59">
        <f>sum(L38:L63)</f>
        <v>209355562.14700001478195</v>
      </c>
      <c r="M64" s="60">
        <f>IF(L64&gt;0,(J64-L64)/L64*100,0)</f>
        <v>-3.022973861356624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1458333.33333333325572</v>
      </c>
      <c r="E66" s="14">
        <v>0</v>
      </c>
      <c r="F66" s="14">
        <f>IF(D66&gt;0,E66/D66*100,0)</f>
        <v>0</v>
      </c>
      <c r="G66" s="14">
        <v>0</v>
      </c>
      <c r="H66" s="14">
        <f>IF(G66&gt;0,(E66-G66)/G66*100,0)</f>
        <v>0</v>
      </c>
      <c r="I66" s="15">
        <v>11666666.66666666604578</v>
      </c>
      <c r="J66" s="15">
        <v>53000</v>
      </c>
      <c r="K66" s="15">
        <f>IF(I66&gt;0,J66/I66*100,0)</f>
        <v>0.45428571428571</v>
      </c>
      <c r="L66" s="15">
        <v>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1288092.46000000019558</v>
      </c>
      <c r="H67" s="14">
        <f>IF(G67&gt;0,(E67-G67)/G67*100,0)</f>
        <v>-100</v>
      </c>
      <c r="I67" s="15">
        <v>0</v>
      </c>
      <c r="J67" s="15">
        <v>0</v>
      </c>
      <c r="K67" s="15">
        <f>IF(I67&gt;0,J67/I67*100,0)</f>
        <v>0</v>
      </c>
      <c r="L67" s="15">
        <v>7171600.15999999921769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</v>
      </c>
      <c r="F68" s="14">
        <f>IF(D68&gt;0,E68/D68*100,0)</f>
        <v>0</v>
      </c>
      <c r="G68" s="14">
        <v>0</v>
      </c>
      <c r="H68" s="14">
        <f>IF(G68&gt;0,(E68-G68)/G68*100,0)</f>
        <v>0</v>
      </c>
      <c r="I68" s="15">
        <v>0</v>
      </c>
      <c r="J68" s="15">
        <v>0</v>
      </c>
      <c r="K68" s="15">
        <f>IF(I68&gt;0,J68/I68*100,0)</f>
        <v>0</v>
      </c>
      <c r="L68" s="15">
        <v>9884</v>
      </c>
      <c r="M68" s="16">
        <f>IF(L68&gt;0,(J68-L68)/L68*100,0)</f>
        <v>-100</v>
      </c>
    </row>
    <row r="69" spans="1:17">
      <c r="B69" s="13" t="s">
        <v>58</v>
      </c>
      <c r="C69" s="37" t="s">
        <v>61</v>
      </c>
      <c r="D69" s="14">
        <v>0</v>
      </c>
      <c r="E69" s="14">
        <v>0</v>
      </c>
      <c r="F69" s="14">
        <f>IF(D69&gt;0,E69/D69*100,0)</f>
        <v>0</v>
      </c>
      <c r="G69" s="14">
        <v>0</v>
      </c>
      <c r="H69" s="14">
        <f>IF(G69&gt;0,(E69-G69)/G69*100,0)</f>
        <v>0</v>
      </c>
      <c r="I69" s="15">
        <v>0</v>
      </c>
      <c r="J69" s="15">
        <v>0</v>
      </c>
      <c r="K69" s="15">
        <f>IF(I69&gt;0,J69/I69*100,0)</f>
        <v>0</v>
      </c>
      <c r="L69" s="15">
        <v>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3750000</v>
      </c>
      <c r="E70" s="14">
        <v>474901</v>
      </c>
      <c r="F70" s="14">
        <f>IF(D70&gt;0,E70/D70*100,0)</f>
        <v>12.66402666666667</v>
      </c>
      <c r="G70" s="14">
        <v>2302917</v>
      </c>
      <c r="H70" s="14">
        <f>IF(G70&gt;0,(E70-G70)/G70*100,0)</f>
        <v>-79.37828415005839</v>
      </c>
      <c r="I70" s="15">
        <v>30000000</v>
      </c>
      <c r="J70" s="15">
        <v>26442415.66000000014901</v>
      </c>
      <c r="K70" s="15">
        <f>IF(I70&gt;0,J70/I70*100,0)</f>
        <v>88.14138553333333</v>
      </c>
      <c r="L70" s="15">
        <v>30944662.050000000745058</v>
      </c>
      <c r="M70" s="16">
        <f>IF(L70&gt;0,(J70-L70)/L70*100,0)</f>
        <v>-14.54934742129459</v>
      </c>
    </row>
    <row r="71" spans="1:17">
      <c r="B71" s="13" t="s">
        <v>58</v>
      </c>
      <c r="C71" s="37" t="s">
        <v>63</v>
      </c>
      <c r="D71" s="14">
        <v>1666666.66666666674428</v>
      </c>
      <c r="E71" s="14">
        <v>0</v>
      </c>
      <c r="F71" s="14">
        <f>IF(D71&gt;0,E71/D71*100,0)</f>
        <v>0</v>
      </c>
      <c r="G71" s="14">
        <v>0</v>
      </c>
      <c r="H71" s="14">
        <f>IF(G71&gt;0,(E71-G71)/G71*100,0)</f>
        <v>0</v>
      </c>
      <c r="I71" s="15">
        <v>13333333.33333333395422</v>
      </c>
      <c r="J71" s="15">
        <v>912049.23809999995865</v>
      </c>
      <c r="K71" s="15">
        <f>IF(I71&gt;0,J71/I71*100,0)</f>
        <v>6.84036928575</v>
      </c>
      <c r="L71" s="15">
        <v>0</v>
      </c>
      <c r="M71" s="16">
        <f>IF(L71&gt;0,(J71-L71)/L71*100,0)</f>
        <v>0</v>
      </c>
    </row>
    <row r="72" spans="1:17">
      <c r="B72" s="13" t="s">
        <v>58</v>
      </c>
      <c r="C72" s="37" t="s">
        <v>136</v>
      </c>
      <c r="D72" s="14">
        <v>208333.33333333334303</v>
      </c>
      <c r="E72" s="14">
        <v>0.0</v>
      </c>
      <c r="F72" s="14">
        <f>IF(D72&gt;0,E72/D72*100,0)</f>
        <v>0</v>
      </c>
      <c r="G72" s="14">
        <v>565000.0</v>
      </c>
      <c r="H72" s="14">
        <f>IF(G72&gt;0,(E72-G72)/G72*100,0)</f>
        <v>-100</v>
      </c>
      <c r="I72" s="15">
        <v>1666666.66666666674428</v>
      </c>
      <c r="J72" s="15">
        <v>951000.0</v>
      </c>
      <c r="K72" s="15">
        <f>IF(I72&gt;0,J72/I72*100,0)</f>
        <v>57.060000000000002</v>
      </c>
      <c r="L72" s="15">
        <v>1111764.0</v>
      </c>
      <c r="M72" s="16">
        <f>IF(L72&gt;0,(J72-L72)/L72*100,0)</f>
        <v>-14.46026314937343</v>
      </c>
    </row>
    <row r="73" spans="1:17">
      <c r="B73" s="13" t="s">
        <v>58</v>
      </c>
      <c r="C73" s="37" t="s">
        <v>137</v>
      </c>
      <c r="D73" s="14"/>
      <c r="E73" s="14">
        <v>0.0</v>
      </c>
      <c r="F73" s="14">
        <f>IF(D73&gt;0,E73/D73*100,0)</f>
        <v>0</v>
      </c>
      <c r="G73" s="14">
        <v>0.0</v>
      </c>
      <c r="H73" s="14">
        <f>IF(G73&gt;0,(E73-G73)/G73*100,0)</f>
        <v>0</v>
      </c>
      <c r="I73" s="15"/>
      <c r="J73" s="15">
        <v>13800.0</v>
      </c>
      <c r="K73" s="15">
        <f>IF(I73&gt;0,J73/I73*100,0)</f>
        <v>0</v>
      </c>
      <c r="L73" s="15">
        <v>1864590.0</v>
      </c>
      <c r="M73" s="16">
        <f>IF(L73&gt;0,(J73-L73)/L73*100,0)</f>
        <v>-99.2598909143565</v>
      </c>
    </row>
    <row r="74" spans="1:17">
      <c r="B74" s="56"/>
      <c r="C74" s="57" t="s">
        <v>25</v>
      </c>
      <c r="D74" s="58">
        <v>8333333.33333333302289</v>
      </c>
      <c r="E74" s="58">
        <f>sum(E66:E73)</f>
        <v>474901</v>
      </c>
      <c r="F74" s="58">
        <f>IF(D74&gt;0,E74/D74*100,0)</f>
        <v>5.698812</v>
      </c>
      <c r="G74" s="58">
        <f>sum(G66:G73)</f>
        <v>4156009.45999999996275</v>
      </c>
      <c r="H74" s="58">
        <f>IF(G74&gt;0,(E74-G74)/G74*100,0)</f>
        <v>-88.57314920548809</v>
      </c>
      <c r="I74" s="59">
        <v>66666666.66666666418314</v>
      </c>
      <c r="J74" s="59">
        <f>sum(J66:J73)</f>
        <v>28372264.89809999987483</v>
      </c>
      <c r="K74" s="59">
        <f>IF(I74&gt;0,J74/I74*100,0)</f>
        <v>42.55839734715</v>
      </c>
      <c r="L74" s="59">
        <f>sum(L66:L73)</f>
        <v>41102500.21000000089407</v>
      </c>
      <c r="M74" s="60">
        <f>IF(L74&gt;0,(J74-L74)/L74*100,0)</f>
        <v>-30.97192444950784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</v>
      </c>
      <c r="F76" s="14">
        <f>IF(D76&gt;0,E76/D76*100,0)</f>
        <v>0</v>
      </c>
      <c r="G76" s="14">
        <v>3000</v>
      </c>
      <c r="H76" s="14">
        <f>IF(G76&gt;0,(E76-G76)/G76*100,0)</f>
        <v>-100</v>
      </c>
      <c r="I76" s="15">
        <v>0</v>
      </c>
      <c r="J76" s="15">
        <v>46250</v>
      </c>
      <c r="K76" s="15">
        <f>IF(I76&gt;0,J76/I76*100,0)</f>
        <v>0</v>
      </c>
      <c r="L76" s="15">
        <v>162477</v>
      </c>
      <c r="M76" s="16">
        <f>IF(L76&gt;0,(J76-L76)/L76*100,0)</f>
        <v>-71.53443256584009</v>
      </c>
    </row>
    <row r="77" spans="1:17">
      <c r="B77" s="13" t="s">
        <v>64</v>
      </c>
      <c r="C77" s="37" t="s">
        <v>65</v>
      </c>
      <c r="D77" s="14">
        <v>0</v>
      </c>
      <c r="E77" s="14">
        <v>0</v>
      </c>
      <c r="F77" s="14">
        <f>IF(D77&gt;0,E77/D77*100,0)</f>
        <v>0</v>
      </c>
      <c r="G77" s="14">
        <v>0</v>
      </c>
      <c r="H77" s="14">
        <f>IF(G77&gt;0,(E77-G77)/G77*100,0)</f>
        <v>0</v>
      </c>
      <c r="I77" s="15">
        <v>0</v>
      </c>
      <c r="J77" s="15">
        <v>130150</v>
      </c>
      <c r="K77" s="15">
        <f>IF(I77&gt;0,J77/I77*100,0)</f>
        <v>0</v>
      </c>
      <c r="L77" s="15">
        <v>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1437.5</v>
      </c>
      <c r="F78" s="14">
        <f>IF(D78&gt;0,E78/D78*100,0)</f>
        <v>0</v>
      </c>
      <c r="G78" s="14">
        <v>0</v>
      </c>
      <c r="H78" s="14">
        <f>IF(G78&gt;0,(E78-G78)/G78*100,0)</f>
        <v>0</v>
      </c>
      <c r="I78" s="15">
        <v>0</v>
      </c>
      <c r="J78" s="15">
        <v>519567.5</v>
      </c>
      <c r="K78" s="15">
        <f>IF(I78&gt;0,J78/I78*100,0)</f>
        <v>0</v>
      </c>
      <c r="L78" s="15">
        <v>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</v>
      </c>
      <c r="F79" s="14">
        <f>IF(D79&gt;0,E79/D79*100,0)</f>
        <v>0</v>
      </c>
      <c r="G79" s="14">
        <v>0</v>
      </c>
      <c r="H79" s="14">
        <f>IF(G79&gt;0,(E79-G79)/G79*100,0)</f>
        <v>0</v>
      </c>
      <c r="I79" s="15">
        <v>0</v>
      </c>
      <c r="J79" s="15">
        <v>0</v>
      </c>
      <c r="K79" s="15">
        <f>IF(I79&gt;0,J79/I79*100,0)</f>
        <v>0</v>
      </c>
      <c r="L79" s="15">
        <v>27000</v>
      </c>
      <c r="M79" s="16">
        <f>IF(L79&gt;0,(J79-L79)/L79*100,0)</f>
        <v>-100</v>
      </c>
    </row>
    <row r="80" spans="1:17">
      <c r="B80" s="13" t="s">
        <v>64</v>
      </c>
      <c r="C80" s="37" t="s">
        <v>68</v>
      </c>
      <c r="D80" s="14">
        <v>0</v>
      </c>
      <c r="E80" s="14">
        <v>0</v>
      </c>
      <c r="F80" s="14">
        <f>IF(D80&gt;0,E80/D80*100,0)</f>
        <v>0</v>
      </c>
      <c r="G80" s="14">
        <v>14350</v>
      </c>
      <c r="H80" s="14">
        <f>IF(G80&gt;0,(E80-G80)/G80*100,0)</f>
        <v>-100</v>
      </c>
      <c r="I80" s="15">
        <v>0</v>
      </c>
      <c r="J80" s="15">
        <v>58483</v>
      </c>
      <c r="K80" s="15">
        <f>IF(I80&gt;0,J80/I80*100,0)</f>
        <v>0</v>
      </c>
      <c r="L80" s="15">
        <v>368654</v>
      </c>
      <c r="M80" s="16">
        <f>IF(L80&gt;0,(J80-L80)/L80*100,0)</f>
        <v>-84.13607339131001</v>
      </c>
    </row>
    <row r="81" spans="1:17">
      <c r="B81" s="13" t="s">
        <v>64</v>
      </c>
      <c r="C81" s="37" t="s">
        <v>69</v>
      </c>
      <c r="D81" s="14">
        <v>0</v>
      </c>
      <c r="E81" s="14">
        <v>0</v>
      </c>
      <c r="F81" s="14">
        <f>IF(D81&gt;0,E81/D81*100,0)</f>
        <v>0</v>
      </c>
      <c r="G81" s="14">
        <v>0</v>
      </c>
      <c r="H81" s="14">
        <f>IF(G81&gt;0,(E81-G81)/G81*100,0)</f>
        <v>0</v>
      </c>
      <c r="I81" s="15">
        <v>0</v>
      </c>
      <c r="J81" s="15">
        <v>0</v>
      </c>
      <c r="K81" s="15">
        <f>IF(I81&gt;0,J81/I81*100,0)</f>
        <v>0</v>
      </c>
      <c r="L81" s="15">
        <v>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</v>
      </c>
      <c r="F82" s="14">
        <f>IF(D82&gt;0,E82/D82*100,0)</f>
        <v>0</v>
      </c>
      <c r="G82" s="14">
        <v>0</v>
      </c>
      <c r="H82" s="14">
        <f>IF(G82&gt;0,(E82-G82)/G82*100,0)</f>
        <v>0</v>
      </c>
      <c r="I82" s="15">
        <v>0</v>
      </c>
      <c r="J82" s="15">
        <v>17600</v>
      </c>
      <c r="K82" s="15">
        <f>IF(I82&gt;0,J82/I82*100,0)</f>
        <v>0</v>
      </c>
      <c r="L82" s="15">
        <v>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2666666.66666666651145</v>
      </c>
      <c r="E83" s="14">
        <v>335794.88000000000466</v>
      </c>
      <c r="F83" s="14">
        <f>IF(D83&gt;0,E83/D83*100,0)</f>
        <v>12.592308</v>
      </c>
      <c r="G83" s="14">
        <v>2253475.50000000046566</v>
      </c>
      <c r="H83" s="14">
        <f>IF(G83&gt;0,(E83-G83)/G83*100,0)</f>
        <v>-85.098800497276329</v>
      </c>
      <c r="I83" s="15">
        <v>21333333.33333333209157</v>
      </c>
      <c r="J83" s="15">
        <v>13568819.23999996855855</v>
      </c>
      <c r="K83" s="15">
        <f>IF(I83&gt;0,J83/I83*100,0)</f>
        <v>63.60384018749986</v>
      </c>
      <c r="L83" s="15">
        <v>14028102.84000000916421</v>
      </c>
      <c r="M83" s="16">
        <f>IF(L83&gt;0,(J83-L83)/L83*100,0)</f>
        <v>-3.27402504271946</v>
      </c>
    </row>
    <row r="84" spans="1:17">
      <c r="B84" s="13" t="s">
        <v>64</v>
      </c>
      <c r="C84" s="37" t="s">
        <v>71</v>
      </c>
      <c r="D84" s="14">
        <v>0</v>
      </c>
      <c r="E84" s="14">
        <v>0</v>
      </c>
      <c r="F84" s="14">
        <f>IF(D84&gt;0,E84/D84*100,0)</f>
        <v>0</v>
      </c>
      <c r="G84" s="14">
        <v>0</v>
      </c>
      <c r="H84" s="14">
        <f>IF(G84&gt;0,(E84-G84)/G84*100,0)</f>
        <v>0</v>
      </c>
      <c r="I84" s="15">
        <v>0</v>
      </c>
      <c r="J84" s="15">
        <v>9500</v>
      </c>
      <c r="K84" s="15">
        <f>IF(I84&gt;0,J84/I84*100,0)</f>
        <v>0</v>
      </c>
      <c r="L84" s="15">
        <v>1800</v>
      </c>
      <c r="M84" s="16">
        <f>IF(L84&gt;0,(J84-L84)/L84*100,0)</f>
        <v>427.77777777777777</v>
      </c>
    </row>
    <row r="85" spans="1:17">
      <c r="B85" s="13" t="s">
        <v>64</v>
      </c>
      <c r="C85" s="37" t="s">
        <v>72</v>
      </c>
      <c r="D85" s="14">
        <v>1875000</v>
      </c>
      <c r="E85" s="14">
        <v>112150</v>
      </c>
      <c r="F85" s="14">
        <f>IF(D85&gt;0,E85/D85*100,0)</f>
        <v>5.98133333333333</v>
      </c>
      <c r="G85" s="14">
        <v>0</v>
      </c>
      <c r="H85" s="14">
        <f>IF(G85&gt;0,(E85-G85)/G85*100,0)</f>
        <v>0</v>
      </c>
      <c r="I85" s="15">
        <v>15000000</v>
      </c>
      <c r="J85" s="15">
        <v>2041365</v>
      </c>
      <c r="K85" s="15">
        <f>IF(I85&gt;0,J85/I85*100,0)</f>
        <v>13.6091</v>
      </c>
      <c r="L85" s="15">
        <v>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10833333.33333333395422</v>
      </c>
      <c r="E86" s="14">
        <v>2021032</v>
      </c>
      <c r="F86" s="14">
        <f>IF(D86&gt;0,E86/D86*100,0)</f>
        <v>18.65568</v>
      </c>
      <c r="G86" s="14">
        <v>8858757.1110399980098</v>
      </c>
      <c r="H86" s="14">
        <f>IF(G86&gt;0,(E86-G86)/G86*100,0)</f>
        <v>-77.18605471775109</v>
      </c>
      <c r="I86" s="15">
        <v>86666666.66666667163372</v>
      </c>
      <c r="J86" s="15">
        <v>88668708.020906016230583</v>
      </c>
      <c r="K86" s="15">
        <f>IF(I86&gt;0,J86/I86*100,0)</f>
        <v>102.31004771643002</v>
      </c>
      <c r="L86" s="15">
        <v>82359292.3522551804781</v>
      </c>
      <c r="M86" s="16">
        <f>IF(L86&gt;0,(J86-L86)/L86*100,0)</f>
        <v>7.66084249687955</v>
      </c>
    </row>
    <row r="87" spans="1:17">
      <c r="B87" s="13" t="s">
        <v>64</v>
      </c>
      <c r="C87" s="37" t="s">
        <v>74</v>
      </c>
      <c r="D87" s="14">
        <v>2708333.33333333348855</v>
      </c>
      <c r="E87" s="14">
        <v>77090</v>
      </c>
      <c r="F87" s="14">
        <f>IF(D87&gt;0,E87/D87*100,0)</f>
        <v>2.8464</v>
      </c>
      <c r="G87" s="14">
        <v>1855337.31000000005588</v>
      </c>
      <c r="H87" s="14">
        <f>IF(G87&gt;0,(E87-G87)/G87*100,0)</f>
        <v>-95.84496039698571</v>
      </c>
      <c r="I87" s="15">
        <v>21666666.66666666790843</v>
      </c>
      <c r="J87" s="15">
        <v>8101987</v>
      </c>
      <c r="K87" s="15">
        <f>IF(I87&gt;0,J87/I87*100,0)</f>
        <v>37.39378615384615</v>
      </c>
      <c r="L87" s="15">
        <v>11005901.41000000014901</v>
      </c>
      <c r="M87" s="16">
        <f>IF(L87&gt;0,(J87-L87)/L87*100,0)</f>
        <v>-26.38506653677175</v>
      </c>
    </row>
    <row r="88" spans="1:17">
      <c r="B88" s="13" t="s">
        <v>64</v>
      </c>
      <c r="C88" s="37" t="s">
        <v>75</v>
      </c>
      <c r="D88" s="14">
        <v>2500000</v>
      </c>
      <c r="E88" s="14">
        <v>147000</v>
      </c>
      <c r="F88" s="14">
        <f>IF(D88&gt;0,E88/D88*100,0)</f>
        <v>5.88</v>
      </c>
      <c r="G88" s="14">
        <v>2009250</v>
      </c>
      <c r="H88" s="14">
        <f>IF(G88&gt;0,(E88-G88)/G88*100,0)</f>
        <v>-92.68383725270624</v>
      </c>
      <c r="I88" s="15">
        <v>20000000</v>
      </c>
      <c r="J88" s="15">
        <v>14364870</v>
      </c>
      <c r="K88" s="15">
        <f>IF(I88&gt;0,J88/I88*100,0)</f>
        <v>71.82435000000001</v>
      </c>
      <c r="L88" s="15">
        <v>18319759</v>
      </c>
      <c r="M88" s="16">
        <f>IF(L88&gt;0,(J88-L88)/L88*100,0)</f>
        <v>-21.58810604440812</v>
      </c>
    </row>
    <row r="89" spans="1:17">
      <c r="B89" s="13" t="s">
        <v>64</v>
      </c>
      <c r="C89" s="37" t="s">
        <v>76</v>
      </c>
      <c r="D89" s="14">
        <v>0</v>
      </c>
      <c r="E89" s="14">
        <v>0</v>
      </c>
      <c r="F89" s="14">
        <f>IF(D89&gt;0,E89/D89*100,0)</f>
        <v>0</v>
      </c>
      <c r="G89" s="14">
        <v>0</v>
      </c>
      <c r="H89" s="14">
        <f>IF(G89&gt;0,(E89-G89)/G89*100,0)</f>
        <v>0</v>
      </c>
      <c r="I89" s="15">
        <v>0</v>
      </c>
      <c r="J89" s="15">
        <v>0</v>
      </c>
      <c r="K89" s="15">
        <f>IF(I89&gt;0,J89/I89*100,0)</f>
        <v>0</v>
      </c>
      <c r="L89" s="15">
        <v>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</v>
      </c>
      <c r="F90" s="14">
        <f>IF(D90&gt;0,E90/D90*100,0)</f>
        <v>0</v>
      </c>
      <c r="G90" s="14">
        <v>0</v>
      </c>
      <c r="H90" s="14">
        <f>IF(G90&gt;0,(E90-G90)/G90*100,0)</f>
        <v>0</v>
      </c>
      <c r="I90" s="15">
        <v>0</v>
      </c>
      <c r="J90" s="15">
        <v>29700</v>
      </c>
      <c r="K90" s="15">
        <f>IF(I90&gt;0,J90/I90*100,0)</f>
        <v>0</v>
      </c>
      <c r="L90" s="15">
        <v>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20430</v>
      </c>
      <c r="F91" s="14">
        <f>IF(D91&gt;0,E91/D91*100,0)</f>
        <v>0</v>
      </c>
      <c r="G91" s="14">
        <v>0</v>
      </c>
      <c r="H91" s="14">
        <f>IF(G91&gt;0,(E91-G91)/G91*100,0)</f>
        <v>0</v>
      </c>
      <c r="I91" s="15">
        <v>0</v>
      </c>
      <c r="J91" s="15">
        <v>20430</v>
      </c>
      <c r="K91" s="15">
        <f>IF(I91&gt;0,J91/I91*100,0)</f>
        <v>0</v>
      </c>
      <c r="L91" s="15">
        <v>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</v>
      </c>
      <c r="F92" s="14">
        <f>IF(D92&gt;0,E92/D92*100,0)</f>
        <v>0</v>
      </c>
      <c r="G92" s="14">
        <v>0</v>
      </c>
      <c r="H92" s="14">
        <f>IF(G92&gt;0,(E92-G92)/G92*100,0)</f>
        <v>0</v>
      </c>
      <c r="I92" s="15">
        <v>0</v>
      </c>
      <c r="J92" s="15">
        <v>0</v>
      </c>
      <c r="K92" s="15">
        <f>IF(I92&gt;0,J92/I92*100,0)</f>
        <v>0</v>
      </c>
      <c r="L92" s="15">
        <v>38404</v>
      </c>
      <c r="M92" s="16">
        <f>IF(L92&gt;0,(J92-L92)/L92*100,0)</f>
        <v>-100</v>
      </c>
    </row>
    <row r="93" spans="1:17">
      <c r="B93" s="13" t="s">
        <v>64</v>
      </c>
      <c r="C93" s="37" t="s">
        <v>78</v>
      </c>
      <c r="D93" s="14">
        <v>0</v>
      </c>
      <c r="E93" s="14">
        <v>0</v>
      </c>
      <c r="F93" s="14">
        <f>IF(D93&gt;0,E93/D93*100,0)</f>
        <v>0</v>
      </c>
      <c r="G93" s="14">
        <v>0</v>
      </c>
      <c r="H93" s="14">
        <f>IF(G93&gt;0,(E93-G93)/G93*100,0)</f>
        <v>0</v>
      </c>
      <c r="I93" s="15">
        <v>0</v>
      </c>
      <c r="J93" s="15">
        <v>51550</v>
      </c>
      <c r="K93" s="15">
        <f>IF(I93&gt;0,J93/I93*100,0)</f>
        <v>0</v>
      </c>
      <c r="L93" s="15">
        <v>9500</v>
      </c>
      <c r="M93" s="16">
        <f>IF(L93&gt;0,(J93-L93)/L93*100,0)</f>
        <v>442.63157894736844</v>
      </c>
    </row>
    <row r="94" spans="1:17">
      <c r="B94" s="13" t="s">
        <v>64</v>
      </c>
      <c r="C94" s="37" t="s">
        <v>136</v>
      </c>
      <c r="D94" s="14">
        <v>250000</v>
      </c>
      <c r="E94" s="14">
        <v>6500.0</v>
      </c>
      <c r="F94" s="14">
        <f>IF(D94&gt;0,E94/D94*100,0)</f>
        <v>2.6</v>
      </c>
      <c r="G94" s="14">
        <v>110600.0</v>
      </c>
      <c r="H94" s="14">
        <f>IF(G94&gt;0,(E94-G94)/G94*100,0)</f>
        <v>-94.12296564195299</v>
      </c>
      <c r="I94" s="15">
        <v>2000000</v>
      </c>
      <c r="J94" s="15">
        <v>1061383.75</v>
      </c>
      <c r="K94" s="15">
        <f>IF(I94&gt;0,J94/I94*100,0)</f>
        <v>53.069187500000005</v>
      </c>
      <c r="L94" s="15">
        <v>1094895.25</v>
      </c>
      <c r="M94" s="16">
        <f>IF(L94&gt;0,(J94-L94)/L94*100,0)</f>
        <v>-3.060703752253926</v>
      </c>
    </row>
    <row r="95" spans="1:17">
      <c r="B95" s="13" t="s">
        <v>64</v>
      </c>
      <c r="C95" s="37" t="s">
        <v>137</v>
      </c>
      <c r="D95" s="14"/>
      <c r="E95" s="14">
        <v>0.0</v>
      </c>
      <c r="F95" s="14">
        <f>IF(D95&gt;0,E95/D95*100,0)</f>
        <v>0</v>
      </c>
      <c r="G95" s="14">
        <v>0.0</v>
      </c>
      <c r="H95" s="14">
        <f>IF(G95&gt;0,(E95-G95)/G95*100,0)</f>
        <v>0</v>
      </c>
      <c r="I95" s="15"/>
      <c r="J95" s="15">
        <v>292600.0</v>
      </c>
      <c r="K95" s="15">
        <f>IF(I95&gt;0,J95/I95*100,0)</f>
        <v>0</v>
      </c>
      <c r="L95" s="15">
        <v>135000.0</v>
      </c>
      <c r="M95" s="16">
        <f>IF(L95&gt;0,(J95-L95)/L95*100,0)</f>
        <v>116.74074074074075</v>
      </c>
    </row>
    <row r="96" spans="1:17">
      <c r="B96" s="56"/>
      <c r="C96" s="57" t="s">
        <v>25</v>
      </c>
      <c r="D96" s="58">
        <v>20833333.33333333209157</v>
      </c>
      <c r="E96" s="58">
        <f>sum(E76:E95)</f>
        <v>2721434.37999999988824</v>
      </c>
      <c r="F96" s="58">
        <f>IF(D96&gt;0,E96/D96*100,0)</f>
        <v>13.062885024000002</v>
      </c>
      <c r="G96" s="58">
        <f>sum(G76:G95)</f>
        <v>15104769.92103999853134</v>
      </c>
      <c r="H96" s="58">
        <f>IF(G96&gt;0,(E96-G96)/G96*100,0)</f>
        <v>-81.98294714698559</v>
      </c>
      <c r="I96" s="59">
        <v>166666666.66666665673256</v>
      </c>
      <c r="J96" s="59">
        <f>sum(J76:J95)</f>
        <v>128982963.51090598106384</v>
      </c>
      <c r="K96" s="59">
        <f>IF(I96&gt;0,J96/I96*100,0)</f>
        <v>77.38977810654359</v>
      </c>
      <c r="L96" s="59">
        <f>sum(L76:L95)</f>
        <v>127550785.8522551804781</v>
      </c>
      <c r="M96" s="60">
        <f>IF(L96&gt;0,(J96-L96)/L96*100,0)</f>
        <v>1.12282934917369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2916666.66666666651145</v>
      </c>
      <c r="E98" s="14">
        <v>216278.5</v>
      </c>
      <c r="F98" s="14">
        <f>IF(D98&gt;0,E98/D98*100,0)</f>
        <v>7.41526285714286</v>
      </c>
      <c r="G98" s="14">
        <v>2870552.25</v>
      </c>
      <c r="H98" s="14">
        <f>IF(G98&gt;0,(E98-G98)/G98*100,0)</f>
        <v>-92.46561354178451</v>
      </c>
      <c r="I98" s="15">
        <v>23333333.33333333209157</v>
      </c>
      <c r="J98" s="15">
        <v>21380919.75000000372529</v>
      </c>
      <c r="K98" s="15">
        <f>IF(I98&gt;0,J98/I98*100,0)</f>
        <v>91.63251321428574</v>
      </c>
      <c r="L98" s="15">
        <v>13007440.62499999813735</v>
      </c>
      <c r="M98" s="16">
        <f>IF(L98&gt;0,(J98-L98)/L98*100,0)</f>
        <v>64.37453274940478</v>
      </c>
    </row>
    <row r="99" spans="1:17">
      <c r="B99" s="13" t="s">
        <v>79</v>
      </c>
      <c r="C99" s="37" t="s">
        <v>81</v>
      </c>
      <c r="D99" s="14">
        <v>0</v>
      </c>
      <c r="E99" s="14">
        <v>0</v>
      </c>
      <c r="F99" s="14">
        <f>IF(D99&gt;0,E99/D99*100,0)</f>
        <v>0</v>
      </c>
      <c r="G99" s="14">
        <v>0</v>
      </c>
      <c r="H99" s="14">
        <f>IF(G99&gt;0,(E99-G99)/G99*100,0)</f>
        <v>0</v>
      </c>
      <c r="I99" s="15">
        <v>0</v>
      </c>
      <c r="J99" s="15">
        <v>0</v>
      </c>
      <c r="K99" s="15">
        <f>IF(I99&gt;0,J99/I99*100,0)</f>
        <v>0</v>
      </c>
      <c r="L99" s="15">
        <v>801400</v>
      </c>
      <c r="M99" s="16">
        <f>IF(L99&gt;0,(J99-L99)/L99*100,0)</f>
        <v>-100</v>
      </c>
    </row>
    <row r="100" spans="1:17">
      <c r="B100" s="13" t="s">
        <v>79</v>
      </c>
      <c r="C100" s="37" t="s">
        <v>82</v>
      </c>
      <c r="D100" s="14">
        <v>0</v>
      </c>
      <c r="E100" s="14">
        <v>0</v>
      </c>
      <c r="F100" s="14">
        <f>IF(D100&gt;0,E100/D100*100,0)</f>
        <v>0</v>
      </c>
      <c r="G100" s="14">
        <v>0</v>
      </c>
      <c r="H100" s="14">
        <f>IF(G100&gt;0,(E100-G100)/G100*100,0)</f>
        <v>0</v>
      </c>
      <c r="I100" s="15">
        <v>0</v>
      </c>
      <c r="J100" s="15">
        <v>0</v>
      </c>
      <c r="K100" s="15">
        <f>IF(I100&gt;0,J100/I100*100,0)</f>
        <v>0</v>
      </c>
      <c r="L100" s="15">
        <v>12600</v>
      </c>
      <c r="M100" s="16">
        <f>IF(L100&gt;0,(J100-L100)/L100*100,0)</f>
        <v>-100</v>
      </c>
    </row>
    <row r="101" spans="1:17">
      <c r="B101" s="13" t="s">
        <v>79</v>
      </c>
      <c r="C101" s="37" t="s">
        <v>83</v>
      </c>
      <c r="D101" s="14">
        <v>0</v>
      </c>
      <c r="E101" s="14">
        <v>0</v>
      </c>
      <c r="F101" s="14">
        <f>IF(D101&gt;0,E101/D101*100,0)</f>
        <v>0</v>
      </c>
      <c r="G101" s="14">
        <v>0</v>
      </c>
      <c r="H101" s="14">
        <f>IF(G101&gt;0,(E101-G101)/G101*100,0)</f>
        <v>0</v>
      </c>
      <c r="I101" s="15">
        <v>0</v>
      </c>
      <c r="J101" s="15">
        <v>35000</v>
      </c>
      <c r="K101" s="15">
        <f>IF(I101&gt;0,J101/I101*100,0)</f>
        <v>0</v>
      </c>
      <c r="L101" s="15">
        <v>0</v>
      </c>
      <c r="M101" s="16">
        <f>IF(L101&gt;0,(J101-L101)/L101*100,0)</f>
        <v>0</v>
      </c>
    </row>
    <row r="102" spans="1:17">
      <c r="B102" s="13" t="s">
        <v>79</v>
      </c>
      <c r="C102" s="37" t="s">
        <v>136</v>
      </c>
      <c r="D102" s="14">
        <v>125000</v>
      </c>
      <c r="E102" s="14">
        <v>0.0</v>
      </c>
      <c r="F102" s="14">
        <f>IF(D102&gt;0,E102/D102*100,0)</f>
        <v>0</v>
      </c>
      <c r="G102" s="14">
        <v>10500.0</v>
      </c>
      <c r="H102" s="14">
        <f>IF(G102&gt;0,(E102-G102)/G102*100,0)</f>
        <v>-100</v>
      </c>
      <c r="I102" s="15">
        <v>1000000</v>
      </c>
      <c r="J102" s="15">
        <v>338906.0</v>
      </c>
      <c r="K102" s="15">
        <f>IF(I102&gt;0,J102/I102*100,0)</f>
        <v>33.8906</v>
      </c>
      <c r="L102" s="15">
        <v>263750.0</v>
      </c>
      <c r="M102" s="16">
        <f>IF(L102&gt;0,(J102-L102)/L102*100,0)</f>
        <v>28.49516587677725</v>
      </c>
    </row>
    <row r="103" spans="1:17">
      <c r="B103" s="13" t="s">
        <v>79</v>
      </c>
      <c r="C103" s="37" t="s">
        <v>137</v>
      </c>
      <c r="D103" s="14"/>
      <c r="E103" s="14">
        <v>0.0</v>
      </c>
      <c r="F103" s="14">
        <f>IF(D103&gt;0,E103/D103*100,0)</f>
        <v>0</v>
      </c>
      <c r="G103" s="14">
        <v>0.0</v>
      </c>
      <c r="H103" s="14">
        <f>IF(G103&gt;0,(E103-G103)/G103*100,0)</f>
        <v>0</v>
      </c>
      <c r="I103" s="15"/>
      <c r="J103" s="15">
        <v>60000.0</v>
      </c>
      <c r="K103" s="15">
        <f>IF(I103&gt;0,J103/I103*100,0)</f>
        <v>0</v>
      </c>
      <c r="L103" s="15">
        <v>0.0</v>
      </c>
      <c r="M103" s="16">
        <f>IF(L103&gt;0,(J103-L103)/L103*100,0)</f>
        <v>0</v>
      </c>
    </row>
    <row r="104" spans="1:17">
      <c r="B104" s="56"/>
      <c r="C104" s="57" t="s">
        <v>25</v>
      </c>
      <c r="D104" s="58">
        <v>7500000</v>
      </c>
      <c r="E104" s="58">
        <f>sum(E98:E103)</f>
        <v>216278.5</v>
      </c>
      <c r="F104" s="58">
        <f>IF(D104&gt;0,E104/D104*100,0)</f>
        <v>2.88371333333333</v>
      </c>
      <c r="G104" s="58">
        <f>sum(G98:G103)</f>
        <v>2881052.25</v>
      </c>
      <c r="H104" s="58">
        <f>IF(G104&gt;0,(E104-G104)/G104*100,0)</f>
        <v>-92.49307262650305</v>
      </c>
      <c r="I104" s="59">
        <v>60000000</v>
      </c>
      <c r="J104" s="59">
        <f>sum(J98:J103)</f>
        <v>21814825.75000000372529</v>
      </c>
      <c r="K104" s="59">
        <f>IF(I104&gt;0,J104/I104*100,0)</f>
        <v>36.35804291666667</v>
      </c>
      <c r="L104" s="59">
        <f>sum(L98:L103)</f>
        <v>14085190.62499999813735</v>
      </c>
      <c r="M104" s="60">
        <f>IF(L104&gt;0,(J104-L104)/L104*100,0)</f>
        <v>54.8777459303999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</v>
      </c>
      <c r="F106" s="14">
        <f>IF(D106&gt;0,E106/D106*100,0)</f>
        <v>0</v>
      </c>
      <c r="G106" s="14">
        <v>0</v>
      </c>
      <c r="H106" s="14">
        <f>IF(G106&gt;0,(E106-G106)/G106*100,0)</f>
        <v>0</v>
      </c>
      <c r="I106" s="15">
        <v>0</v>
      </c>
      <c r="J106" s="15">
        <v>442550</v>
      </c>
      <c r="K106" s="15">
        <f>IF(I106&gt;0,J106/I106*100,0)</f>
        <v>0</v>
      </c>
      <c r="L106" s="15">
        <v>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2500000</v>
      </c>
      <c r="E107" s="14">
        <v>208137.5</v>
      </c>
      <c r="F107" s="14">
        <f>IF(D107&gt;0,E107/D107*100,0)</f>
        <v>8.3255</v>
      </c>
      <c r="G107" s="14">
        <v>3743249.70000000018626</v>
      </c>
      <c r="H107" s="14">
        <f>IF(G107&gt;0,(E107-G107)/G107*100,0)</f>
        <v>-94.43965760552922</v>
      </c>
      <c r="I107" s="15">
        <v>20000000</v>
      </c>
      <c r="J107" s="15">
        <v>16674727.60999999754131</v>
      </c>
      <c r="K107" s="15">
        <f>IF(I107&gt;0,J107/I107*100,0)</f>
        <v>83.37363804999998</v>
      </c>
      <c r="L107" s="15">
        <v>17573737.92999999970198</v>
      </c>
      <c r="M107" s="16">
        <f>IF(L107&gt;0,(J107-L107)/L107*100,0)</f>
        <v>-5.11564656068592</v>
      </c>
    </row>
    <row r="108" spans="1:17">
      <c r="B108" s="13" t="s">
        <v>84</v>
      </c>
      <c r="C108" s="37" t="s">
        <v>85</v>
      </c>
      <c r="D108" s="14">
        <v>2916666.66666666651145</v>
      </c>
      <c r="E108" s="14">
        <v>266680</v>
      </c>
      <c r="F108" s="14">
        <f>IF(D108&gt;0,E108/D108*100,0)</f>
        <v>9.14331428571429</v>
      </c>
      <c r="G108" s="14">
        <v>2372513</v>
      </c>
      <c r="H108" s="14">
        <f>IF(G108&gt;0,(E108-G108)/G108*100,0)</f>
        <v>-88.75959794530104</v>
      </c>
      <c r="I108" s="15">
        <v>23333333.33333333209157</v>
      </c>
      <c r="J108" s="15">
        <v>21976362.22999999672174</v>
      </c>
      <c r="K108" s="15">
        <f>IF(I108&gt;0,J108/I108*100,0)</f>
        <v>94.18440955714284</v>
      </c>
      <c r="L108" s="15">
        <v>18950652.5</v>
      </c>
      <c r="M108" s="16">
        <f>IF(L108&gt;0,(J108-L108)/L108*100,0)</f>
        <v>15.96625620146851</v>
      </c>
    </row>
    <row r="109" spans="1:17">
      <c r="B109" s="13" t="s">
        <v>84</v>
      </c>
      <c r="C109" s="37" t="s">
        <v>86</v>
      </c>
      <c r="D109" s="14">
        <v>4166666.66666666651145</v>
      </c>
      <c r="E109" s="14">
        <v>123520</v>
      </c>
      <c r="F109" s="14">
        <f>IF(D109&gt;0,E109/D109*100,0)</f>
        <v>2.96448</v>
      </c>
      <c r="G109" s="14">
        <v>2417430</v>
      </c>
      <c r="H109" s="14">
        <f>IF(G109&gt;0,(E109-G109)/G109*100,0)</f>
        <v>-94.89044150192559</v>
      </c>
      <c r="I109" s="15">
        <v>33333333.33333333209157</v>
      </c>
      <c r="J109" s="15">
        <v>11281087.30000000074506</v>
      </c>
      <c r="K109" s="15">
        <f>IF(I109&gt;0,J109/I109*100,0)</f>
        <v>33.8432619</v>
      </c>
      <c r="L109" s="15">
        <v>32325430.25</v>
      </c>
      <c r="M109" s="16">
        <f>IF(L109&gt;0,(J109-L109)/L109*100,0)</f>
        <v>-65.10150920574367</v>
      </c>
    </row>
    <row r="110" spans="1:17">
      <c r="B110" s="13" t="s">
        <v>84</v>
      </c>
      <c r="C110" s="37" t="s">
        <v>87</v>
      </c>
      <c r="D110" s="14">
        <v>1666666.66666666674428</v>
      </c>
      <c r="E110" s="14">
        <v>125040</v>
      </c>
      <c r="F110" s="14">
        <f>IF(D110&gt;0,E110/D110*100,0)</f>
        <v>7.5024</v>
      </c>
      <c r="G110" s="14">
        <v>631717.5</v>
      </c>
      <c r="H110" s="14">
        <f>IF(G110&gt;0,(E110-G110)/G110*100,0)</f>
        <v>-80.20634223367249</v>
      </c>
      <c r="I110" s="15">
        <v>13333333.33333333395422</v>
      </c>
      <c r="J110" s="15">
        <v>3734013</v>
      </c>
      <c r="K110" s="15">
        <f>IF(I110&gt;0,J110/I110*100,0)</f>
        <v>28.005097499999998</v>
      </c>
      <c r="L110" s="15">
        <v>8573960</v>
      </c>
      <c r="M110" s="16">
        <f>IF(L110&gt;0,(J110-L110)/L110*100,0)</f>
        <v>-56.4493769506739</v>
      </c>
    </row>
    <row r="111" spans="1:17">
      <c r="B111" s="13" t="s">
        <v>84</v>
      </c>
      <c r="C111" s="37" t="s">
        <v>88</v>
      </c>
      <c r="D111" s="14">
        <v>0</v>
      </c>
      <c r="E111" s="14">
        <v>0</v>
      </c>
      <c r="F111" s="14">
        <f>IF(D111&gt;0,E111/D111*100,0)</f>
        <v>0</v>
      </c>
      <c r="G111" s="14">
        <v>3880</v>
      </c>
      <c r="H111" s="14">
        <f>IF(G111&gt;0,(E111-G111)/G111*100,0)</f>
        <v>-100</v>
      </c>
      <c r="I111" s="15">
        <v>0</v>
      </c>
      <c r="J111" s="15">
        <v>4400</v>
      </c>
      <c r="K111" s="15">
        <f>IF(I111&gt;0,J111/I111*100,0)</f>
        <v>0</v>
      </c>
      <c r="L111" s="15">
        <v>46025</v>
      </c>
      <c r="M111" s="16">
        <f>IF(L111&gt;0,(J111-L111)/L111*100,0)</f>
        <v>-90.43997827267789</v>
      </c>
    </row>
    <row r="112" spans="1:17">
      <c r="B112" s="13" t="s">
        <v>84</v>
      </c>
      <c r="C112" s="37" t="s">
        <v>89</v>
      </c>
      <c r="D112" s="14">
        <v>0</v>
      </c>
      <c r="E112" s="14">
        <v>0</v>
      </c>
      <c r="F112" s="14">
        <f>IF(D112&gt;0,E112/D112*100,0)</f>
        <v>0</v>
      </c>
      <c r="G112" s="14">
        <v>6400</v>
      </c>
      <c r="H112" s="14">
        <f>IF(G112&gt;0,(E112-G112)/G112*100,0)</f>
        <v>-100</v>
      </c>
      <c r="I112" s="15">
        <v>0</v>
      </c>
      <c r="J112" s="15">
        <v>206816.3300000000163</v>
      </c>
      <c r="K112" s="15">
        <f>IF(I112&gt;0,J112/I112*100,0)</f>
        <v>0</v>
      </c>
      <c r="L112" s="15">
        <v>152645.029999999998836</v>
      </c>
      <c r="M112" s="16">
        <f>IF(L112&gt;0,(J112-L112)/L112*100,0)</f>
        <v>35.48841387105759</v>
      </c>
    </row>
    <row r="113" spans="1:17">
      <c r="B113" s="13" t="s">
        <v>84</v>
      </c>
      <c r="C113" s="37" t="s">
        <v>90</v>
      </c>
      <c r="D113" s="14">
        <v>0</v>
      </c>
      <c r="E113" s="14">
        <v>8100</v>
      </c>
      <c r="F113" s="14">
        <f>IF(D113&gt;0,E113/D113*100,0)</f>
        <v>0</v>
      </c>
      <c r="G113" s="14">
        <v>0</v>
      </c>
      <c r="H113" s="14">
        <f>IF(G113&gt;0,(E113-G113)/G113*100,0)</f>
        <v>0</v>
      </c>
      <c r="I113" s="15">
        <v>0</v>
      </c>
      <c r="J113" s="15">
        <v>969000</v>
      </c>
      <c r="K113" s="15">
        <f>IF(I113&gt;0,J113/I113*100,0)</f>
        <v>0</v>
      </c>
      <c r="L113" s="15">
        <v>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1666666.66666666674428</v>
      </c>
      <c r="E114" s="14">
        <v>0</v>
      </c>
      <c r="F114" s="14">
        <f>IF(D114&gt;0,E114/D114*100,0)</f>
        <v>0</v>
      </c>
      <c r="G114" s="14">
        <v>0</v>
      </c>
      <c r="H114" s="14">
        <f>IF(G114&gt;0,(E114-G114)/G114*100,0)</f>
        <v>0</v>
      </c>
      <c r="I114" s="15">
        <v>13333333.33333333395422</v>
      </c>
      <c r="J114" s="15">
        <v>1072120</v>
      </c>
      <c r="K114" s="15">
        <f>IF(I114&gt;0,J114/I114*100,0)</f>
        <v>8.040899999999999</v>
      </c>
      <c r="L114" s="15">
        <v>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</v>
      </c>
      <c r="F115" s="14">
        <f>IF(D115&gt;0,E115/D115*100,0)</f>
        <v>0</v>
      </c>
      <c r="G115" s="14">
        <v>0</v>
      </c>
      <c r="H115" s="14">
        <f>IF(G115&gt;0,(E115-G115)/G115*100,0)</f>
        <v>0</v>
      </c>
      <c r="I115" s="15">
        <v>0</v>
      </c>
      <c r="J115" s="15">
        <v>14000</v>
      </c>
      <c r="K115" s="15">
        <f>IF(I115&gt;0,J115/I115*100,0)</f>
        <v>0</v>
      </c>
      <c r="L115" s="15">
        <v>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</v>
      </c>
      <c r="F116" s="14">
        <f>IF(D116&gt;0,E116/D116*100,0)</f>
        <v>0</v>
      </c>
      <c r="G116" s="14">
        <v>0</v>
      </c>
      <c r="H116" s="14">
        <f>IF(G116&gt;0,(E116-G116)/G116*100,0)</f>
        <v>0</v>
      </c>
      <c r="I116" s="15">
        <v>0</v>
      </c>
      <c r="J116" s="15">
        <v>2000</v>
      </c>
      <c r="K116" s="15">
        <f>IF(I116&gt;0,J116/I116*100,0)</f>
        <v>0</v>
      </c>
      <c r="L116" s="15">
        <v>0</v>
      </c>
      <c r="M116" s="16">
        <f>IF(L116&gt;0,(J116-L116)/L116*100,0)</f>
        <v>0</v>
      </c>
    </row>
    <row r="117" spans="1:17">
      <c r="B117" s="13" t="s">
        <v>84</v>
      </c>
      <c r="C117" s="37" t="s">
        <v>136</v>
      </c>
      <c r="D117" s="14">
        <v>416666.66666666668607</v>
      </c>
      <c r="E117" s="14">
        <v>358617.27000000001863</v>
      </c>
      <c r="F117" s="14">
        <f>IF(D117&gt;0,E117/D117*100,0)</f>
        <v>86.068144799999999</v>
      </c>
      <c r="G117" s="14">
        <v>184876.66000000000349</v>
      </c>
      <c r="H117" s="14">
        <f>IF(G117&gt;0,(E117-G117)/G117*100,0)</f>
        <v>93.97649762820251</v>
      </c>
      <c r="I117" s="15">
        <v>3333333.33333333348855</v>
      </c>
      <c r="J117" s="15">
        <v>3122001.42000000039116</v>
      </c>
      <c r="K117" s="15">
        <f>IF(I117&gt;0,J117/I117*100,0)</f>
        <v>93.6600426</v>
      </c>
      <c r="L117" s="15">
        <v>1479794.15999999968335</v>
      </c>
      <c r="M117" s="16">
        <f>IF(L117&gt;0,(J117-L117)/L117*100,0)</f>
        <v>110.97538457646034</v>
      </c>
    </row>
    <row r="118" spans="1:17">
      <c r="B118" s="13" t="s">
        <v>84</v>
      </c>
      <c r="C118" s="37" t="s">
        <v>137</v>
      </c>
      <c r="D118" s="14"/>
      <c r="E118" s="14">
        <v>0.0</v>
      </c>
      <c r="F118" s="14">
        <f>IF(D118&gt;0,E118/D118*100,0)</f>
        <v>0</v>
      </c>
      <c r="G118" s="14">
        <v>3338373.0</v>
      </c>
      <c r="H118" s="14">
        <f>IF(G118&gt;0,(E118-G118)/G118*100,0)</f>
        <v>-100</v>
      </c>
      <c r="I118" s="15"/>
      <c r="J118" s="15">
        <v>62500.0</v>
      </c>
      <c r="K118" s="15">
        <f>IF(I118&gt;0,J118/I118*100,0)</f>
        <v>0</v>
      </c>
      <c r="L118" s="15">
        <v>3338373.0</v>
      </c>
      <c r="M118" s="16">
        <f>IF(L118&gt;0,(J118-L118)/L118*100,0)</f>
        <v>-98.12783053301713</v>
      </c>
    </row>
    <row r="119" spans="1:17">
      <c r="B119" s="56"/>
      <c r="C119" s="57" t="s">
        <v>25</v>
      </c>
      <c r="D119" s="58">
        <v>13333333.33333333395422</v>
      </c>
      <c r="E119" s="58">
        <f>sum(E106:E118)</f>
        <v>1090094.77000000001863</v>
      </c>
      <c r="F119" s="58">
        <f>IF(D119&gt;0,E119/D119*100,0)</f>
        <v>8.175710775</v>
      </c>
      <c r="G119" s="58">
        <f>sum(G106:G118)</f>
        <v>12698439.85999999940395</v>
      </c>
      <c r="H119" s="58">
        <f>IF(G119&gt;0,(E119-G119)/G119*100,0)</f>
        <v>-91.41552204823373</v>
      </c>
      <c r="I119" s="59">
        <v>106666666.66666667163372</v>
      </c>
      <c r="J119" s="59">
        <f>sum(J106:J118)</f>
        <v>59561577.89000000059605</v>
      </c>
      <c r="K119" s="59">
        <f>IF(I119&gt;0,J119/I119*100,0)</f>
        <v>55.838979271875</v>
      </c>
      <c r="L119" s="59">
        <f>sum(L106:L118)</f>
        <v>82440617.87000000476837</v>
      </c>
      <c r="M119" s="60">
        <f>IF(L119&gt;0,(J119-L119)/L119*100,0)</f>
        <v>-27.75214520599275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</v>
      </c>
      <c r="F121" s="14">
        <f>IF(D121&gt;0,E121/D121*100,0)</f>
        <v>0</v>
      </c>
      <c r="G121" s="14">
        <v>0</v>
      </c>
      <c r="H121" s="14">
        <f>IF(G121&gt;0,(E121-G121)/G121*100,0)</f>
        <v>0</v>
      </c>
      <c r="I121" s="15">
        <v>0</v>
      </c>
      <c r="J121" s="15">
        <v>0</v>
      </c>
      <c r="K121" s="15">
        <f>IF(I121&gt;0,J121/I121*100,0)</f>
        <v>0</v>
      </c>
      <c r="L121" s="15">
        <v>22144</v>
      </c>
      <c r="M121" s="16">
        <f>IF(L121&gt;0,(J121-L121)/L121*100,0)</f>
        <v>-100</v>
      </c>
    </row>
    <row r="122" spans="1:17">
      <c r="B122" s="13" t="s">
        <v>93</v>
      </c>
      <c r="C122" s="37" t="s">
        <v>95</v>
      </c>
      <c r="D122" s="14">
        <v>0</v>
      </c>
      <c r="E122" s="14">
        <v>0</v>
      </c>
      <c r="F122" s="14">
        <f>IF(D122&gt;0,E122/D122*100,0)</f>
        <v>0</v>
      </c>
      <c r="G122" s="14">
        <v>4450</v>
      </c>
      <c r="H122" s="14">
        <f>IF(G122&gt;0,(E122-G122)/G122*100,0)</f>
        <v>-100</v>
      </c>
      <c r="I122" s="15">
        <v>0</v>
      </c>
      <c r="J122" s="15">
        <v>27900</v>
      </c>
      <c r="K122" s="15">
        <f>IF(I122&gt;0,J122/I122*100,0)</f>
        <v>0</v>
      </c>
      <c r="L122" s="15">
        <v>31384</v>
      </c>
      <c r="M122" s="16">
        <f>IF(L122&gt;0,(J122-L122)/L122*100,0)</f>
        <v>-11.10119806270711</v>
      </c>
    </row>
    <row r="123" spans="1:17">
      <c r="B123" s="13" t="s">
        <v>93</v>
      </c>
      <c r="C123" s="37" t="s">
        <v>96</v>
      </c>
      <c r="D123" s="14">
        <v>0</v>
      </c>
      <c r="E123" s="14">
        <v>0</v>
      </c>
      <c r="F123" s="14">
        <f>IF(D123&gt;0,E123/D123*100,0)</f>
        <v>0</v>
      </c>
      <c r="G123" s="14">
        <v>4850</v>
      </c>
      <c r="H123" s="14">
        <f>IF(G123&gt;0,(E123-G123)/G123*100,0)</f>
        <v>-100</v>
      </c>
      <c r="I123" s="15">
        <v>0</v>
      </c>
      <c r="J123" s="15">
        <v>0</v>
      </c>
      <c r="K123" s="15">
        <f>IF(I123&gt;0,J123/I123*100,0)</f>
        <v>0</v>
      </c>
      <c r="L123" s="15">
        <v>22750</v>
      </c>
      <c r="M123" s="16">
        <f>IF(L123&gt;0,(J123-L123)/L123*100,0)</f>
        <v>-100</v>
      </c>
    </row>
    <row r="124" spans="1:17">
      <c r="B124" s="13" t="s">
        <v>93</v>
      </c>
      <c r="C124" s="37" t="s">
        <v>97</v>
      </c>
      <c r="D124" s="14">
        <v>0</v>
      </c>
      <c r="E124" s="14">
        <v>160375</v>
      </c>
      <c r="F124" s="14">
        <f>IF(D124&gt;0,E124/D124*100,0)</f>
        <v>0</v>
      </c>
      <c r="G124" s="14">
        <v>0</v>
      </c>
      <c r="H124" s="14">
        <f>IF(G124&gt;0,(E124-G124)/G124*100,0)</f>
        <v>0</v>
      </c>
      <c r="I124" s="15">
        <v>0</v>
      </c>
      <c r="J124" s="15">
        <v>2483567.60000000009313</v>
      </c>
      <c r="K124" s="15">
        <f>IF(I124&gt;0,J124/I124*100,0)</f>
        <v>0</v>
      </c>
      <c r="L124" s="15">
        <v>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6666666.66666666697711</v>
      </c>
      <c r="E125" s="14">
        <v>352829.69999999995343</v>
      </c>
      <c r="F125" s="14">
        <f>IF(D125&gt;0,E125/D125*100,0)</f>
        <v>5.2924455</v>
      </c>
      <c r="G125" s="14">
        <v>4897409.91000000014901</v>
      </c>
      <c r="H125" s="14">
        <f>IF(G125&gt;0,(E125-G125)/G125*100,0)</f>
        <v>-92.79558569766525</v>
      </c>
      <c r="I125" s="15">
        <v>53333333.33333333581686</v>
      </c>
      <c r="J125" s="15">
        <v>36653856.69300001114607</v>
      </c>
      <c r="K125" s="15">
        <f>IF(I125&gt;0,J125/I125*100,0)</f>
        <v>68.72598129937502</v>
      </c>
      <c r="L125" s="15">
        <v>38065265.44799999892712</v>
      </c>
      <c r="M125" s="16">
        <f>IF(L125&gt;0,(J125-L125)/L125*100,0)</f>
        <v>-3.70786526348563</v>
      </c>
    </row>
    <row r="126" spans="1:17">
      <c r="B126" s="13" t="s">
        <v>93</v>
      </c>
      <c r="C126" s="37" t="s">
        <v>80</v>
      </c>
      <c r="D126" s="14">
        <v>0</v>
      </c>
      <c r="E126" s="14">
        <v>0</v>
      </c>
      <c r="F126" s="14">
        <f>IF(D126&gt;0,E126/D126*100,0)</f>
        <v>0</v>
      </c>
      <c r="G126" s="14">
        <v>0</v>
      </c>
      <c r="H126" s="14">
        <f>IF(G126&gt;0,(E126-G126)/G126*100,0)</f>
        <v>0</v>
      </c>
      <c r="I126" s="15">
        <v>0</v>
      </c>
      <c r="J126" s="15">
        <v>-32500</v>
      </c>
      <c r="K126" s="15">
        <f>IF(I126&gt;0,J126/I126*100,0)</f>
        <v>0</v>
      </c>
      <c r="L126" s="15">
        <v>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2250000</v>
      </c>
      <c r="E127" s="14">
        <v>1793834</v>
      </c>
      <c r="F127" s="14">
        <f>IF(D127&gt;0,E127/D127*100,0)</f>
        <v>79.72595555555556</v>
      </c>
      <c r="G127" s="14">
        <v>2527616</v>
      </c>
      <c r="H127" s="14">
        <f>IF(G127&gt;0,(E127-G127)/G127*100,0)</f>
        <v>-29.030596419709319</v>
      </c>
      <c r="I127" s="15">
        <v>18000000</v>
      </c>
      <c r="J127" s="15">
        <v>9109182.21000000089407</v>
      </c>
      <c r="K127" s="15">
        <f>IF(I127&gt;0,J127/I127*100,0)</f>
        <v>50.60656783333334</v>
      </c>
      <c r="L127" s="15">
        <v>16584484.30000001378357</v>
      </c>
      <c r="M127" s="16">
        <f>IF(L127&gt;0,(J127-L127)/L127*100,0)</f>
        <v>-45.074070165690991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1500.0</v>
      </c>
      <c r="M128" s="16">
        <f>IF(L128&gt;0,(J128-L128)/L128*100,0)</f>
        <v>-100</v>
      </c>
    </row>
    <row r="129" spans="1:17">
      <c r="B129" s="13" t="s">
        <v>93</v>
      </c>
      <c r="C129" s="37" t="s">
        <v>99</v>
      </c>
      <c r="D129" s="14">
        <v>0</v>
      </c>
      <c r="E129" s="14">
        <v>186407.22000000000116</v>
      </c>
      <c r="F129" s="14">
        <f>IF(D129&gt;0,E129/D129*100,0)</f>
        <v>0</v>
      </c>
      <c r="G129" s="14">
        <v>93910.5</v>
      </c>
      <c r="H129" s="14">
        <f>IF(G129&gt;0,(E129-G129)/G129*100,0)</f>
        <v>98.49454533838069</v>
      </c>
      <c r="I129" s="15">
        <v>0</v>
      </c>
      <c r="J129" s="15">
        <v>6985156.53899999894202</v>
      </c>
      <c r="K129" s="15">
        <f>IF(I129&gt;0,J129/I129*100,0)</f>
        <v>0</v>
      </c>
      <c r="L129" s="15">
        <v>246532.25</v>
      </c>
      <c r="M129" s="16">
        <f>IF(L129&gt;0,(J129-L129)/L129*100,0)</f>
        <v>2733.36421056474319</v>
      </c>
    </row>
    <row r="130" spans="1:17">
      <c r="B130" s="13" t="s">
        <v>93</v>
      </c>
      <c r="C130" s="37" t="s">
        <v>39</v>
      </c>
      <c r="D130" s="14">
        <v>0</v>
      </c>
      <c r="E130" s="14">
        <v>0</v>
      </c>
      <c r="F130" s="14">
        <f>IF(D130&gt;0,E130/D130*100,0)</f>
        <v>0</v>
      </c>
      <c r="G130" s="14">
        <v>0</v>
      </c>
      <c r="H130" s="14">
        <f>IF(G130&gt;0,(E130-G130)/G130*100,0)</f>
        <v>0</v>
      </c>
      <c r="I130" s="15">
        <v>0</v>
      </c>
      <c r="J130" s="15">
        <v>339697.5</v>
      </c>
      <c r="K130" s="15">
        <f>IF(I130&gt;0,J130/I130*100,0)</f>
        <v>0</v>
      </c>
      <c r="L130" s="15">
        <v>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12000.0</v>
      </c>
      <c r="H131" s="14">
        <f>IF(G131&gt;0,(E131-G131)/G131*100,0)</f>
        <v>-100</v>
      </c>
      <c r="I131" s="15">
        <v>0</v>
      </c>
      <c r="J131" s="15">
        <v>15998.88999999999942</v>
      </c>
      <c r="K131" s="15">
        <f>IF(I131&gt;0,J131/I131*100,0)</f>
        <v>0</v>
      </c>
      <c r="L131" s="15">
        <v>343000.0</v>
      </c>
      <c r="M131" s="16">
        <f>IF(L131&gt;0,(J131-L131)/L131*100,0)</f>
        <v>-95.33560058309037</v>
      </c>
    </row>
    <row r="132" spans="1:17">
      <c r="B132" s="13" t="s">
        <v>93</v>
      </c>
      <c r="C132" s="37" t="s">
        <v>101</v>
      </c>
      <c r="D132" s="14">
        <v>2500000</v>
      </c>
      <c r="E132" s="14">
        <v>404871.90000000002328</v>
      </c>
      <c r="F132" s="14">
        <f>IF(D132&gt;0,E132/D132*100,0)</f>
        <v>16.194876</v>
      </c>
      <c r="G132" s="14">
        <v>2067103.6500000001397</v>
      </c>
      <c r="H132" s="14">
        <f>IF(G132&gt;0,(E132-G132)/G132*100,0)</f>
        <v>-80.41356561873421</v>
      </c>
      <c r="I132" s="15">
        <v>20000000</v>
      </c>
      <c r="J132" s="15">
        <v>13454677.074999999254942</v>
      </c>
      <c r="K132" s="15">
        <f>IF(I132&gt;0,J132/I132*100,0)</f>
        <v>67.27338537499999</v>
      </c>
      <c r="L132" s="15">
        <v>13641111.89000000059605</v>
      </c>
      <c r="M132" s="16">
        <f>IF(L132&gt;0,(J132-L132)/L132*100,0)</f>
        <v>-1.3667127467569</v>
      </c>
    </row>
    <row r="133" spans="1:17">
      <c r="B133" s="13" t="s">
        <v>93</v>
      </c>
      <c r="C133" s="37" t="s">
        <v>102</v>
      </c>
      <c r="D133" s="14">
        <v>0</v>
      </c>
      <c r="E133" s="14">
        <v>0</v>
      </c>
      <c r="F133" s="14">
        <f>IF(D133&gt;0,E133/D133*100,0)</f>
        <v>0</v>
      </c>
      <c r="G133" s="14">
        <v>0</v>
      </c>
      <c r="H133" s="14">
        <f>IF(G133&gt;0,(E133-G133)/G133*100,0)</f>
        <v>0</v>
      </c>
      <c r="I133" s="15">
        <v>0</v>
      </c>
      <c r="J133" s="15">
        <v>5000</v>
      </c>
      <c r="K133" s="15">
        <f>IF(I133&gt;0,J133/I133*100,0)</f>
        <v>0</v>
      </c>
      <c r="L133" s="15">
        <v>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</v>
      </c>
      <c r="F134" s="14">
        <f>IF(D134&gt;0,E134/D134*100,0)</f>
        <v>0</v>
      </c>
      <c r="G134" s="14">
        <v>0</v>
      </c>
      <c r="H134" s="14">
        <f>IF(G134&gt;0,(E134-G134)/G134*100,0)</f>
        <v>0</v>
      </c>
      <c r="I134" s="15">
        <v>0</v>
      </c>
      <c r="J134" s="15">
        <v>19700</v>
      </c>
      <c r="K134" s="15">
        <f>IF(I134&gt;0,J134/I134*100,0)</f>
        <v>0</v>
      </c>
      <c r="L134" s="15">
        <v>20416</v>
      </c>
      <c r="M134" s="16">
        <f>IF(L134&gt;0,(J134-L134)/L134*100,0)</f>
        <v>-3.50705329153605</v>
      </c>
    </row>
    <row r="135" spans="1:17">
      <c r="B135" s="13" t="s">
        <v>93</v>
      </c>
      <c r="C135" s="37" t="s">
        <v>104</v>
      </c>
      <c r="D135" s="14">
        <v>0</v>
      </c>
      <c r="E135" s="14">
        <v>0</v>
      </c>
      <c r="F135" s="14">
        <f>IF(D135&gt;0,E135/D135*100,0)</f>
        <v>0</v>
      </c>
      <c r="G135" s="14">
        <v>0</v>
      </c>
      <c r="H135" s="14">
        <f>IF(G135&gt;0,(E135-G135)/G135*100,0)</f>
        <v>0</v>
      </c>
      <c r="I135" s="15">
        <v>0</v>
      </c>
      <c r="J135" s="15">
        <v>141042.5</v>
      </c>
      <c r="K135" s="15">
        <f>IF(I135&gt;0,J135/I135*100,0)</f>
        <v>0</v>
      </c>
      <c r="L135" s="15">
        <v>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</v>
      </c>
      <c r="F136" s="14">
        <f>IF(D136&gt;0,E136/D136*100,0)</f>
        <v>0</v>
      </c>
      <c r="G136" s="14">
        <v>0</v>
      </c>
      <c r="H136" s="14">
        <f>IF(G136&gt;0,(E136-G136)/G136*100,0)</f>
        <v>0</v>
      </c>
      <c r="I136" s="15">
        <v>0</v>
      </c>
      <c r="J136" s="15">
        <v>18350</v>
      </c>
      <c r="K136" s="15">
        <f>IF(I136&gt;0,J136/I136*100,0)</f>
        <v>0</v>
      </c>
      <c r="L136" s="15">
        <v>30800</v>
      </c>
      <c r="M136" s="16">
        <f>IF(L136&gt;0,(J136-L136)/L136*100,0)</f>
        <v>-40.42207792207792</v>
      </c>
    </row>
    <row r="137" spans="1:17">
      <c r="B137" s="13" t="s">
        <v>93</v>
      </c>
      <c r="C137" s="37" t="s">
        <v>106</v>
      </c>
      <c r="D137" s="14">
        <v>1041666.66666666662786</v>
      </c>
      <c r="E137" s="14">
        <v>289212.75</v>
      </c>
      <c r="F137" s="14">
        <f>IF(D137&gt;0,E137/D137*100,0)</f>
        <v>27.764424</v>
      </c>
      <c r="G137" s="14">
        <v>192360.5</v>
      </c>
      <c r="H137" s="14">
        <f>IF(G137&gt;0,(E137-G137)/G137*100,0)</f>
        <v>50.34934407011834</v>
      </c>
      <c r="I137" s="15">
        <v>8333333.33333333302289</v>
      </c>
      <c r="J137" s="15">
        <v>1510979.44999999995343</v>
      </c>
      <c r="K137" s="15">
        <f>IF(I137&gt;0,J137/I137*100,0)</f>
        <v>18.1317534</v>
      </c>
      <c r="L137" s="15">
        <v>520444.5</v>
      </c>
      <c r="M137" s="16">
        <f>IF(L137&gt;0,(J137-L137)/L137*100,0)</f>
        <v>190.32479928215207</v>
      </c>
    </row>
    <row r="138" spans="1:17">
      <c r="B138" s="13" t="s">
        <v>93</v>
      </c>
      <c r="C138" s="37" t="s">
        <v>107</v>
      </c>
      <c r="D138" s="14">
        <v>3333333.33333333348855</v>
      </c>
      <c r="E138" s="14">
        <v>449298.22000000008848</v>
      </c>
      <c r="F138" s="14">
        <f>IF(D138&gt;0,E138/D138*100,0)</f>
        <v>13.4789466</v>
      </c>
      <c r="G138" s="14">
        <v>6435348.099200001917779</v>
      </c>
      <c r="H138" s="14">
        <f>IF(G138&gt;0,(E138-G138)/G138*100,0)</f>
        <v>-93.018276353133828</v>
      </c>
      <c r="I138" s="15">
        <v>26666666.66666666790843</v>
      </c>
      <c r="J138" s="15">
        <v>18742534.63429997116327</v>
      </c>
      <c r="K138" s="15">
        <f>IF(I138&gt;0,J138/I138*100,0)</f>
        <v>70.28450487862489</v>
      </c>
      <c r="L138" s="15">
        <v>24579733.67029998078942</v>
      </c>
      <c r="M138" s="16">
        <f>IF(L138&gt;0,(J138-L138)/L138*100,0)</f>
        <v>-23.74801580154294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1688739.42700000037439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8519004.66599999926984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1127706</v>
      </c>
      <c r="F140" s="14">
        <f>IF(D140&gt;0,E140/D140*100,0)</f>
        <v>0</v>
      </c>
      <c r="G140" s="14">
        <v>0</v>
      </c>
      <c r="H140" s="14">
        <f>IF(G140&gt;0,(E140-G140)/G140*100,0)</f>
        <v>0</v>
      </c>
      <c r="I140" s="15">
        <v>0</v>
      </c>
      <c r="J140" s="15">
        <v>3204206.23999999975786</v>
      </c>
      <c r="K140" s="15">
        <f>IF(I140&gt;0,J140/I140*100,0)</f>
        <v>0</v>
      </c>
      <c r="L140" s="15">
        <v>9875</v>
      </c>
      <c r="M140" s="16">
        <f>IF(L140&gt;0,(J140-L140)/L140*100,0)</f>
        <v>32347.65812658227514</v>
      </c>
    </row>
    <row r="141" spans="1:17">
      <c r="B141" s="13" t="s">
        <v>93</v>
      </c>
      <c r="C141" s="37" t="s">
        <v>83</v>
      </c>
      <c r="D141" s="14">
        <v>0</v>
      </c>
      <c r="E141" s="14">
        <v>0</v>
      </c>
      <c r="F141" s="14">
        <f>IF(D141&gt;0,E141/D141*100,0)</f>
        <v>0</v>
      </c>
      <c r="G141" s="14">
        <v>0</v>
      </c>
      <c r="H141" s="14">
        <f>IF(G141&gt;0,(E141-G141)/G141*100,0)</f>
        <v>0</v>
      </c>
      <c r="I141" s="15">
        <v>0</v>
      </c>
      <c r="J141" s="15">
        <v>32950</v>
      </c>
      <c r="K141" s="15">
        <f>IF(I141&gt;0,J141/I141*100,0)</f>
        <v>0</v>
      </c>
      <c r="L141" s="15">
        <v>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</v>
      </c>
      <c r="F142" s="14">
        <f>IF(D142&gt;0,E142/D142*100,0)</f>
        <v>0</v>
      </c>
      <c r="G142" s="14">
        <v>16510</v>
      </c>
      <c r="H142" s="14">
        <f>IF(G142&gt;0,(E142-G142)/G142*100,0)</f>
        <v>-100</v>
      </c>
      <c r="I142" s="15">
        <v>0</v>
      </c>
      <c r="J142" s="15">
        <v>32650</v>
      </c>
      <c r="K142" s="15">
        <f>IF(I142&gt;0,J142/I142*100,0)</f>
        <v>0</v>
      </c>
      <c r="L142" s="15">
        <v>44670</v>
      </c>
      <c r="M142" s="16">
        <f>IF(L142&gt;0,(J142-L142)/L142*100,0)</f>
        <v>-26.90843966868145</v>
      </c>
    </row>
    <row r="143" spans="1:17">
      <c r="B143" s="13" t="s">
        <v>93</v>
      </c>
      <c r="C143" s="37" t="s">
        <v>111</v>
      </c>
      <c r="D143" s="14">
        <v>0</v>
      </c>
      <c r="E143" s="14">
        <v>0</v>
      </c>
      <c r="F143" s="14">
        <f>IF(D143&gt;0,E143/D143*100,0)</f>
        <v>0</v>
      </c>
      <c r="G143" s="14">
        <v>1400</v>
      </c>
      <c r="H143" s="14">
        <f>IF(G143&gt;0,(E143-G143)/G143*100,0)</f>
        <v>-100</v>
      </c>
      <c r="I143" s="15">
        <v>0</v>
      </c>
      <c r="J143" s="15">
        <v>750</v>
      </c>
      <c r="K143" s="15">
        <f>IF(I143&gt;0,J143/I143*100,0)</f>
        <v>0</v>
      </c>
      <c r="L143" s="15">
        <v>19000</v>
      </c>
      <c r="M143" s="16">
        <f>IF(L143&gt;0,(J143-L143)/L143*100,0)</f>
        <v>-96.05263157894737</v>
      </c>
    </row>
    <row r="144" spans="1:17">
      <c r="B144" s="13" t="s">
        <v>93</v>
      </c>
      <c r="C144" s="37" t="s">
        <v>112</v>
      </c>
      <c r="D144" s="14">
        <v>0</v>
      </c>
      <c r="E144" s="14">
        <v>81396</v>
      </c>
      <c r="F144" s="14">
        <f>IF(D144&gt;0,E144/D144*100,0)</f>
        <v>0</v>
      </c>
      <c r="G144" s="14">
        <v>0</v>
      </c>
      <c r="H144" s="14">
        <f>IF(G144&gt;0,(E144-G144)/G144*100,0)</f>
        <v>0</v>
      </c>
      <c r="I144" s="15">
        <v>0</v>
      </c>
      <c r="J144" s="15">
        <v>1056934.80000000004657</v>
      </c>
      <c r="K144" s="15">
        <f>IF(I144&gt;0,J144/I144*100,0)</f>
        <v>0</v>
      </c>
      <c r="L144" s="15">
        <v>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1250000</v>
      </c>
      <c r="E145" s="14">
        <v>90592.25</v>
      </c>
      <c r="F145" s="14">
        <f>IF(D145&gt;0,E145/D145*100,0)</f>
        <v>7.24738</v>
      </c>
      <c r="G145" s="14">
        <v>469322.14999999996508</v>
      </c>
      <c r="H145" s="14">
        <f>IF(G145&gt;0,(E145-G145)/G145*100,0)</f>
        <v>-80.69721405648551</v>
      </c>
      <c r="I145" s="15">
        <v>10000000</v>
      </c>
      <c r="J145" s="15">
        <v>2988274</v>
      </c>
      <c r="K145" s="15">
        <f>IF(I145&gt;0,J145/I145*100,0)</f>
        <v>29.88274</v>
      </c>
      <c r="L145" s="15">
        <v>3173230.29999999981374</v>
      </c>
      <c r="M145" s="16">
        <f>IF(L145&gt;0,(J145-L145)/L145*100,0)</f>
        <v>-5.82864407918958</v>
      </c>
    </row>
    <row r="146" spans="1:17">
      <c r="B146" s="13" t="s">
        <v>93</v>
      </c>
      <c r="C146" s="37" t="s">
        <v>114</v>
      </c>
      <c r="D146" s="14">
        <v>0</v>
      </c>
      <c r="E146" s="14">
        <v>0</v>
      </c>
      <c r="F146" s="14">
        <f>IF(D146&gt;0,E146/D146*100,0)</f>
        <v>0</v>
      </c>
      <c r="G146" s="14">
        <v>28957</v>
      </c>
      <c r="H146" s="14">
        <f>IF(G146&gt;0,(E146-G146)/G146*100,0)</f>
        <v>-100</v>
      </c>
      <c r="I146" s="15">
        <v>0</v>
      </c>
      <c r="J146" s="15">
        <v>43360</v>
      </c>
      <c r="K146" s="15">
        <f>IF(I146&gt;0,J146/I146*100,0)</f>
        <v>0</v>
      </c>
      <c r="L146" s="15">
        <v>116229.5</v>
      </c>
      <c r="M146" s="16">
        <f>IF(L146&gt;0,(J146-L146)/L146*100,0)</f>
        <v>-62.69449666392784</v>
      </c>
    </row>
    <row r="147" spans="1:17">
      <c r="B147" s="13" t="s">
        <v>93</v>
      </c>
      <c r="C147" s="37" t="s">
        <v>115</v>
      </c>
      <c r="D147" s="14">
        <v>0</v>
      </c>
      <c r="E147" s="14">
        <v>0</v>
      </c>
      <c r="F147" s="14">
        <f>IF(D147&gt;0,E147/D147*100,0)</f>
        <v>0</v>
      </c>
      <c r="G147" s="14">
        <v>0</v>
      </c>
      <c r="H147" s="14">
        <f>IF(G147&gt;0,(E147-G147)/G147*100,0)</f>
        <v>0</v>
      </c>
      <c r="I147" s="15">
        <v>0</v>
      </c>
      <c r="J147" s="15">
        <v>0</v>
      </c>
      <c r="K147" s="15">
        <f>IF(I147&gt;0,J147/I147*100,0)</f>
        <v>0</v>
      </c>
      <c r="L147" s="15">
        <v>8045</v>
      </c>
      <c r="M147" s="16">
        <f>IF(L147&gt;0,(J147-L147)/L147*100,0)</f>
        <v>-100</v>
      </c>
    </row>
    <row r="148" spans="1:17">
      <c r="B148" s="13" t="s">
        <v>93</v>
      </c>
      <c r="C148" s="37" t="s">
        <v>62</v>
      </c>
      <c r="D148" s="14">
        <v>0</v>
      </c>
      <c r="E148" s="14">
        <v>0</v>
      </c>
      <c r="F148" s="14">
        <f>IF(D148&gt;0,E148/D148*100,0)</f>
        <v>0</v>
      </c>
      <c r="G148" s="14">
        <v>0</v>
      </c>
      <c r="H148" s="14">
        <f>IF(G148&gt;0,(E148-G148)/G148*100,0)</f>
        <v>0</v>
      </c>
      <c r="I148" s="15">
        <v>0</v>
      </c>
      <c r="J148" s="15">
        <v>71960</v>
      </c>
      <c r="K148" s="15">
        <f>IF(I148&gt;0,J148/I148*100,0)</f>
        <v>0</v>
      </c>
      <c r="L148" s="15">
        <v>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7750000</v>
      </c>
      <c r="E149" s="14">
        <v>3579344.68999999994412</v>
      </c>
      <c r="F149" s="14">
        <f>IF(D149&gt;0,E149/D149*100,0)</f>
        <v>46.18509277419355</v>
      </c>
      <c r="G149" s="14">
        <v>6933093.97500000055879</v>
      </c>
      <c r="H149" s="14">
        <f>IF(G149&gt;0,(E149-G149)/G149*100,0)</f>
        <v>-48.37305389330166</v>
      </c>
      <c r="I149" s="15">
        <v>62000000</v>
      </c>
      <c r="J149" s="15">
        <v>56987077.33700019866228</v>
      </c>
      <c r="K149" s="15">
        <f>IF(I149&gt;0,J149/I149*100,0)</f>
        <v>91.91464086612935</v>
      </c>
      <c r="L149" s="15">
        <v>51870521.20100000500679</v>
      </c>
      <c r="M149" s="16">
        <f>IF(L149&gt;0,(J149-L149)/L149*100,0)</f>
        <v>9.86409239300559</v>
      </c>
    </row>
    <row r="150" spans="1:17">
      <c r="B150" s="13" t="s">
        <v>93</v>
      </c>
      <c r="C150" s="37" t="s">
        <v>117</v>
      </c>
      <c r="D150" s="14">
        <v>0</v>
      </c>
      <c r="E150" s="14">
        <v>0</v>
      </c>
      <c r="F150" s="14">
        <f>IF(D150&gt;0,E150/D150*100,0)</f>
        <v>0</v>
      </c>
      <c r="G150" s="14">
        <v>1500</v>
      </c>
      <c r="H150" s="14">
        <f>IF(G150&gt;0,(E150-G150)/G150*100,0)</f>
        <v>-100</v>
      </c>
      <c r="I150" s="15">
        <v>0</v>
      </c>
      <c r="J150" s="15">
        <v>22405</v>
      </c>
      <c r="K150" s="15">
        <f>IF(I150&gt;0,J150/I150*100,0)</f>
        <v>0</v>
      </c>
      <c r="L150" s="15">
        <v>66190</v>
      </c>
      <c r="M150" s="16">
        <f>IF(L150&gt;0,(J150-L150)/L150*100,0)</f>
        <v>-66.15047590270433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1183455.93999999994412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</v>
      </c>
      <c r="F152" s="14">
        <f>IF(D152&gt;0,E152/D152*100,0)</f>
        <v>0</v>
      </c>
      <c r="G152" s="14">
        <v>0</v>
      </c>
      <c r="H152" s="14">
        <f>IF(G152&gt;0,(E152-G152)/G152*100,0)</f>
        <v>0</v>
      </c>
      <c r="I152" s="15">
        <v>0</v>
      </c>
      <c r="J152" s="15">
        <v>7865</v>
      </c>
      <c r="K152" s="15">
        <f>IF(I152&gt;0,J152/I152*100,0)</f>
        <v>0</v>
      </c>
      <c r="L152" s="15">
        <v>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</v>
      </c>
      <c r="F153" s="14">
        <f>IF(D153&gt;0,E153/D153*100,0)</f>
        <v>0</v>
      </c>
      <c r="G153" s="14">
        <v>0</v>
      </c>
      <c r="H153" s="14">
        <f>IF(G153&gt;0,(E153-G153)/G153*100,0)</f>
        <v>0</v>
      </c>
      <c r="I153" s="15">
        <v>0</v>
      </c>
      <c r="J153" s="15">
        <v>0</v>
      </c>
      <c r="K153" s="15">
        <f>IF(I153&gt;0,J153/I153*100,0)</f>
        <v>0</v>
      </c>
      <c r="L153" s="15">
        <v>1000</v>
      </c>
      <c r="M153" s="16">
        <f>IF(L153&gt;0,(J153-L153)/L153*100,0)</f>
        <v>-100</v>
      </c>
    </row>
    <row r="154" spans="1:17">
      <c r="B154" s="13" t="s">
        <v>93</v>
      </c>
      <c r="C154" s="37" t="s">
        <v>77</v>
      </c>
      <c r="D154" s="14">
        <v>1250000</v>
      </c>
      <c r="E154" s="14">
        <v>110217</v>
      </c>
      <c r="F154" s="14">
        <f>IF(D154&gt;0,E154/D154*100,0)</f>
        <v>8.81736</v>
      </c>
      <c r="G154" s="14">
        <v>556790.050000000046566</v>
      </c>
      <c r="H154" s="14">
        <f>IF(G154&gt;0,(E154-G154)/G154*100,0)</f>
        <v>-80.20492643501801</v>
      </c>
      <c r="I154" s="15">
        <v>10000000</v>
      </c>
      <c r="J154" s="15">
        <v>1889302.29999999981374</v>
      </c>
      <c r="K154" s="15">
        <f>IF(I154&gt;0,J154/I154*100,0)</f>
        <v>18.893023</v>
      </c>
      <c r="L154" s="15">
        <v>1588617.6500000001397</v>
      </c>
      <c r="M154" s="16">
        <f>IF(L154&gt;0,(J154-L154)/L154*100,0)</f>
        <v>18.92743984054311</v>
      </c>
    </row>
    <row r="155" spans="1:17">
      <c r="B155" s="13" t="s">
        <v>93</v>
      </c>
      <c r="C155" s="37" t="s">
        <v>119</v>
      </c>
      <c r="D155" s="14">
        <v>0</v>
      </c>
      <c r="E155" s="14">
        <v>0</v>
      </c>
      <c r="F155" s="14">
        <f>IF(D155&gt;0,E155/D155*100,0)</f>
        <v>0</v>
      </c>
      <c r="G155" s="14">
        <v>34350</v>
      </c>
      <c r="H155" s="14">
        <f>IF(G155&gt;0,(E155-G155)/G155*100,0)</f>
        <v>-100</v>
      </c>
      <c r="I155" s="15">
        <v>0</v>
      </c>
      <c r="J155" s="15">
        <v>100456</v>
      </c>
      <c r="K155" s="15">
        <f>IF(I155&gt;0,J155/I155*100,0)</f>
        <v>0</v>
      </c>
      <c r="L155" s="15">
        <v>170780</v>
      </c>
      <c r="M155" s="16">
        <f>IF(L155&gt;0,(J155-L155)/L155*100,0)</f>
        <v>-41.17812390209627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1221614.070000000065193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 t="s">
        <v>93</v>
      </c>
      <c r="C157" s="37" t="s">
        <v>136</v>
      </c>
      <c r="D157" s="14">
        <v>625000</v>
      </c>
      <c r="E157" s="14">
        <v>756924.68999999994412</v>
      </c>
      <c r="F157" s="14">
        <f>IF(D157&gt;0,E157/D157*100,0)</f>
        <v>121.10795039999999</v>
      </c>
      <c r="G157" s="14">
        <v>866491.79000000003725</v>
      </c>
      <c r="H157" s="14">
        <f>IF(G157&gt;0,(E157-G157)/G157*100,0)</f>
        <v>-12.64490919181128</v>
      </c>
      <c r="I157" s="15">
        <v>5000000</v>
      </c>
      <c r="J157" s="15">
        <v>6184712.79000000096858</v>
      </c>
      <c r="K157" s="15">
        <f>IF(I157&gt;0,J157/I157*100,0)</f>
        <v>123.69425580000002</v>
      </c>
      <c r="L157" s="15">
        <v>4306480.70000000111759</v>
      </c>
      <c r="M157" s="16">
        <f>IF(L157&gt;0,(J157-L157)/L157*100,0)</f>
        <v>43.61408353693538</v>
      </c>
    </row>
    <row r="158" spans="1:17">
      <c r="B158" s="13" t="s">
        <v>93</v>
      </c>
      <c r="C158" s="37" t="s">
        <v>137</v>
      </c>
      <c r="D158" s="14"/>
      <c r="E158" s="14">
        <v>0.0</v>
      </c>
      <c r="F158" s="14">
        <f>IF(D158&gt;0,E158/D158*100,0)</f>
        <v>0</v>
      </c>
      <c r="G158" s="14">
        <v>0.0</v>
      </c>
      <c r="H158" s="14">
        <f>IF(G158&gt;0,(E158-G158)/G158*100,0)</f>
        <v>0</v>
      </c>
      <c r="I158" s="15"/>
      <c r="J158" s="15">
        <v>4900.0</v>
      </c>
      <c r="K158" s="15">
        <f>IF(I158&gt;0,J158/I158*100,0)</f>
        <v>0</v>
      </c>
      <c r="L158" s="15">
        <v>950060.0</v>
      </c>
      <c r="M158" s="16">
        <f>IF(L158&gt;0,(J158-L158)/L158*100,0)</f>
        <v>-99.48424310043576</v>
      </c>
    </row>
    <row r="159" spans="1:17">
      <c r="B159" s="56"/>
      <c r="C159" s="57" t="s">
        <v>25</v>
      </c>
      <c r="D159" s="58">
        <v>26666666.66666666790843</v>
      </c>
      <c r="E159" s="58">
        <f>sum(E121:E158)</f>
        <v>9383009.41999999992549</v>
      </c>
      <c r="F159" s="58">
        <f>IF(D159&gt;0,E159/D159*100,0)</f>
        <v>35.186285325</v>
      </c>
      <c r="G159" s="58">
        <f>sum(G121:G158)</f>
        <v>26832203.05120000243187</v>
      </c>
      <c r="H159" s="58">
        <f>IF(G159&gt;0,(E159-G159)/G159*100,0)</f>
        <v>-65.03079004696049</v>
      </c>
      <c r="I159" s="59">
        <v>213333333.33333334326744</v>
      </c>
      <c r="J159" s="59">
        <f>sum(J121:J158)</f>
        <v>164508016.56830015778542</v>
      </c>
      <c r="K159" s="59">
        <f>IF(I159&gt;0,J159/I159*100,0)</f>
        <v>77.11313276639069</v>
      </c>
      <c r="L159" s="59">
        <f>sum(L121:L158)</f>
        <v>164953270.075299978256226</v>
      </c>
      <c r="M159" s="60">
        <f>IF(L159&gt;0,(J159-L159)/L159*100,0)</f>
        <v>-0.26992705679406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1666666.66666666674428</v>
      </c>
      <c r="E161" s="14">
        <v>366270.099999999976717</v>
      </c>
      <c r="F161" s="14">
        <f>IF(D161&gt;0,E161/D161*100,0)</f>
        <v>21.976206</v>
      </c>
      <c r="G161" s="14">
        <v>1487908.64999999990687</v>
      </c>
      <c r="H161" s="14">
        <f>IF(G161&gt;0,(E161-G161)/G161*100,0)</f>
        <v>-75.3835626938522</v>
      </c>
      <c r="I161" s="15">
        <v>13333333.33333333395422</v>
      </c>
      <c r="J161" s="15">
        <v>11281555.97000000067055</v>
      </c>
      <c r="K161" s="15">
        <f>IF(I161&gt;0,J161/I161*100,0)</f>
        <v>84.611669775</v>
      </c>
      <c r="L161" s="15">
        <v>12229472.20000000484288</v>
      </c>
      <c r="M161" s="16">
        <f>IF(L161&gt;0,(J161-L161)/L161*100,0)</f>
        <v>-7.75108045954758</v>
      </c>
    </row>
    <row r="162" spans="1:17">
      <c r="B162" s="13" t="s">
        <v>121</v>
      </c>
      <c r="C162" s="37" t="s">
        <v>136</v>
      </c>
      <c r="D162" s="14">
        <v>0</v>
      </c>
      <c r="E162" s="14">
        <v>0.0</v>
      </c>
      <c r="F162" s="14">
        <f>IF(D162&gt;0,E162/D162*100,0)</f>
        <v>0</v>
      </c>
      <c r="G162" s="14">
        <v>0.0</v>
      </c>
      <c r="H162" s="14">
        <f>IF(G162&gt;0,(E162-G162)/G162*100,0)</f>
        <v>0</v>
      </c>
      <c r="I162" s="15">
        <v>0</v>
      </c>
      <c r="J162" s="15">
        <v>0.0</v>
      </c>
      <c r="K162" s="15">
        <f>IF(I162&gt;0,J162/I162*100,0)</f>
        <v>0</v>
      </c>
      <c r="L162" s="15">
        <v>0.0</v>
      </c>
      <c r="M162" s="16">
        <f>IF(L162&gt;0,(J162-L162)/L162*100,0)</f>
        <v>0</v>
      </c>
    </row>
    <row r="163" spans="1:17">
      <c r="B163" s="13" t="s">
        <v>121</v>
      </c>
      <c r="C163" s="37" t="s">
        <v>137</v>
      </c>
      <c r="D163" s="14"/>
      <c r="E163" s="14">
        <v>0.0</v>
      </c>
      <c r="F163" s="14">
        <f>IF(D163&gt;0,E163/D163*100,0)</f>
        <v>0</v>
      </c>
      <c r="G163" s="14">
        <v>0.0</v>
      </c>
      <c r="H163" s="14">
        <f>IF(G163&gt;0,(E163-G163)/G163*100,0)</f>
        <v>0</v>
      </c>
      <c r="I163" s="15"/>
      <c r="J163" s="15">
        <v>0.0</v>
      </c>
      <c r="K163" s="15">
        <f>IF(I163&gt;0,J163/I163*100,0)</f>
        <v>0</v>
      </c>
      <c r="L163" s="15">
        <v>0.0</v>
      </c>
      <c r="M163" s="16">
        <f>IF(L163&gt;0,(J163-L163)/L163*100,0)</f>
        <v>0</v>
      </c>
    </row>
    <row r="164" spans="1:17">
      <c r="B164" s="56"/>
      <c r="C164" s="57" t="s">
        <v>25</v>
      </c>
      <c r="D164" s="58">
        <v>1666666.66666666674428</v>
      </c>
      <c r="E164" s="58">
        <f>sum(E161:E163)</f>
        <v>366270.099999999976717</v>
      </c>
      <c r="F164" s="58">
        <f>IF(D164&gt;0,E164/D164*100,0)</f>
        <v>21.976206</v>
      </c>
      <c r="G164" s="58">
        <f>sum(G161:G163)</f>
        <v>1487908.64999999990687</v>
      </c>
      <c r="H164" s="58">
        <f>IF(G164&gt;0,(E164-G164)/G164*100,0)</f>
        <v>-75.3835626938522</v>
      </c>
      <c r="I164" s="59">
        <v>13333333.33333333395422</v>
      </c>
      <c r="J164" s="59">
        <f>sum(J161:J163)</f>
        <v>11281555.97000000067055</v>
      </c>
      <c r="K164" s="59">
        <f>IF(I164&gt;0,J164/I164*100,0)</f>
        <v>84.611669775</v>
      </c>
      <c r="L164" s="59">
        <f>sum(L161:L163)</f>
        <v>12229472.20000000484288</v>
      </c>
      <c r="M164" s="60">
        <f>IF(L164&gt;0,(J164-L164)/L164*100,0)</f>
        <v>-7.75108045954758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129041666.66666667163372</v>
      </c>
      <c r="E166" s="8">
        <f>sum(E23,E36,E64,E74,E96,E104,E119,E159,E164)</f>
        <v>21214868.31000000238419</v>
      </c>
      <c r="F166" s="8">
        <f>IF(D166&gt;0,E166/D166*100,0)</f>
        <v>16.44032416661285</v>
      </c>
      <c r="G166" s="8">
        <f>sum(G23,G36,G64,G74,G96,G104,G119,G159,G164)</f>
        <v>103029368.69223999977112</v>
      </c>
      <c r="H166" s="8">
        <f>IF(G166&gt;0,(E166-G166)/G166*100,0)</f>
        <v>-79.40891167316462</v>
      </c>
      <c r="I166" s="9">
        <f>sum(I23,I36,I64,I74,I96,I104,I119,I159,I164)</f>
        <v>1032333333.33333337306976</v>
      </c>
      <c r="J166" s="9">
        <f>sum(J23,J36,J64,J74,J96,J104,J119,J159,J164)</f>
        <v>683570747.57330620288849</v>
      </c>
      <c r="K166" s="9">
        <f>IF(I166&gt;0,J166/I166*100,0)</f>
        <v>66.21608791475359</v>
      </c>
      <c r="L166" s="9">
        <f>sum(L23,L36,L64,L74,L96,L104,L119,L159,L164)</f>
        <v>730598191.90955519676208</v>
      </c>
      <c r="M166" s="11">
        <f>IF(L166&gt;0,(J166-L166)/L166*100,0)</f>
        <v>-6.43684105121229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123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</v>
      </c>
      <c r="F6" s="14">
        <f>IF(D6&gt;0,E6/D6*100,0)</f>
        <v>0</v>
      </c>
      <c r="G6" s="14">
        <v>22332</v>
      </c>
      <c r="H6" s="14">
        <f>IF(G6&gt;0,(E6-G6)/G6*100,0)</f>
        <v>-100</v>
      </c>
      <c r="I6" s="15">
        <v>0</v>
      </c>
      <c r="J6" s="15">
        <v>639834.55999999993946</v>
      </c>
      <c r="K6" s="15">
        <f>IF(I6&gt;0,J6/I6*100,0)</f>
        <v>0</v>
      </c>
      <c r="L6" s="15">
        <v>205024</v>
      </c>
      <c r="M6" s="16">
        <f>IF(L6&gt;0,(J6-L6)/L6*100,0)</f>
        <v>212.077883564850907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166666.66666666665697</v>
      </c>
      <c r="E8" s="14">
        <v>0</v>
      </c>
      <c r="F8" s="14">
        <f>IF(D8&gt;0,E8/D8*100,0)</f>
        <v>0</v>
      </c>
      <c r="G8" s="14">
        <v>0</v>
      </c>
      <c r="H8" s="14">
        <f>IF(G8&gt;0,(E8-G8)/G8*100,0)</f>
        <v>0</v>
      </c>
      <c r="I8" s="15">
        <v>1333333.33333333325572</v>
      </c>
      <c r="J8" s="15">
        <v>0</v>
      </c>
      <c r="K8" s="15">
        <f>IF(I8&gt;0,J8/I8*100,0)</f>
        <v>0</v>
      </c>
      <c r="L8" s="15">
        <v>12850</v>
      </c>
      <c r="M8" s="16">
        <f>IF(L8&gt;0,(J8-L8)/L8*100,0)</f>
        <v>-100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108333.33333333332848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866666.66666666662786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</v>
      </c>
      <c r="F11" s="14">
        <f>IF(D11&gt;0,E11/D11*100,0)</f>
        <v>0</v>
      </c>
      <c r="G11" s="14">
        <v>0</v>
      </c>
      <c r="H11" s="14">
        <f>IF(G11&gt;0,(E11-G11)/G11*100,0)</f>
        <v>0</v>
      </c>
      <c r="I11" s="15">
        <v>0</v>
      </c>
      <c r="J11" s="15">
        <v>13980</v>
      </c>
      <c r="K11" s="15">
        <f>IF(I11&gt;0,J11/I11*100,0)</f>
        <v>0</v>
      </c>
      <c r="L11" s="15">
        <v>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</v>
      </c>
      <c r="F12" s="14">
        <f>IF(D12&gt;0,E12/D12*100,0)</f>
        <v>0</v>
      </c>
      <c r="G12" s="14">
        <v>14500</v>
      </c>
      <c r="H12" s="14">
        <f>IF(G12&gt;0,(E12-G12)/G12*100,0)</f>
        <v>-100</v>
      </c>
      <c r="I12" s="15">
        <v>0</v>
      </c>
      <c r="J12" s="15">
        <v>4200</v>
      </c>
      <c r="K12" s="15">
        <f>IF(I12&gt;0,J12/I12*100,0)</f>
        <v>0</v>
      </c>
      <c r="L12" s="15">
        <v>134500</v>
      </c>
      <c r="M12" s="16">
        <f>IF(L12&gt;0,(J12-L12)/L12*100,0)</f>
        <v>-96.87732342007435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0.0</v>
      </c>
      <c r="F17" s="14">
        <f>IF(D17&gt;0,E17/D17*100,0)</f>
        <v>0</v>
      </c>
      <c r="G17" s="14">
        <v>0.0</v>
      </c>
      <c r="H17" s="14">
        <f>IF(G17&gt;0,(E17-G17)/G17*100,0)</f>
        <v>0</v>
      </c>
      <c r="I17" s="15">
        <v>0</v>
      </c>
      <c r="J17" s="15">
        <v>0.0</v>
      </c>
      <c r="K17" s="15">
        <f>IF(I17&gt;0,J17/I17*100,0)</f>
        <v>0</v>
      </c>
      <c r="L17" s="15">
        <v>0.0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375000</v>
      </c>
      <c r="E23" s="58">
        <f>sum(E5:E22)</f>
        <v>0</v>
      </c>
      <c r="F23" s="58">
        <f>IF(D23&gt;0,E23/D23*100,0)</f>
        <v>0</v>
      </c>
      <c r="G23" s="58">
        <f>sum(G5:G22)</f>
        <v>36832</v>
      </c>
      <c r="H23" s="58">
        <f>IF(G23&gt;0,(E23-G23)/G23*100,0)</f>
        <v>-100</v>
      </c>
      <c r="I23" s="59">
        <v>3000000</v>
      </c>
      <c r="J23" s="59">
        <f>sum(J5:J22)</f>
        <v>658014.55999999993946</v>
      </c>
      <c r="K23" s="59">
        <f>IF(I23&gt;0,J23/I23*100,0)</f>
        <v>21.93381866666667</v>
      </c>
      <c r="L23" s="59">
        <f>sum(L5:L22)</f>
        <v>352374</v>
      </c>
      <c r="M23" s="60">
        <f>IF(L23&gt;0,(J23-L23)/L23*100,0)</f>
        <v>86.73754590293267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2300</v>
      </c>
      <c r="F26" s="14">
        <f>IF(D26&gt;0,E26/D26*100,0)</f>
        <v>0</v>
      </c>
      <c r="G26" s="14">
        <v>0</v>
      </c>
      <c r="H26" s="14">
        <f>IF(G26&gt;0,(E26-G26)/G26*100,0)</f>
        <v>0</v>
      </c>
      <c r="I26" s="15">
        <v>0</v>
      </c>
      <c r="J26" s="15">
        <v>2300</v>
      </c>
      <c r="K26" s="15">
        <f>IF(I26&gt;0,J26/I26*100,0)</f>
        <v>0</v>
      </c>
      <c r="L26" s="15">
        <v>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0</v>
      </c>
      <c r="H27" s="14">
        <f>IF(G27&gt;0,(E27-G27)/G27*100,0)</f>
        <v>0</v>
      </c>
      <c r="I27" s="15">
        <v>0</v>
      </c>
      <c r="J27" s="15">
        <v>1250</v>
      </c>
      <c r="K27" s="15">
        <f>IF(I27&gt;0,J27/I27*100,0)</f>
        <v>0</v>
      </c>
      <c r="L27" s="15">
        <v>1250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0.0</v>
      </c>
      <c r="F28" s="14">
        <f>IF(D28&gt;0,E28/D28*100,0)</f>
        <v>0</v>
      </c>
      <c r="G28" s="14">
        <v>0.0</v>
      </c>
      <c r="H28" s="14">
        <f>IF(G28&gt;0,(E28-G28)/G28*100,0)</f>
        <v>0</v>
      </c>
      <c r="I28" s="15">
        <v>0</v>
      </c>
      <c r="J28" s="15">
        <v>0.0</v>
      </c>
      <c r="K28" s="15">
        <f>IF(I28&gt;0,J28/I28*100,0)</f>
        <v>0</v>
      </c>
      <c r="L28" s="15">
        <v>0.0</v>
      </c>
      <c r="M28" s="16">
        <f>IF(L28&gt;0,(J28-L28)/L28*100,0)</f>
        <v>0</v>
      </c>
    </row>
    <row r="29" spans="1:17">
      <c r="B29" s="13" t="s">
        <v>26</v>
      </c>
      <c r="C29" s="37" t="s">
        <v>31</v>
      </c>
      <c r="D29" s="14">
        <v>0</v>
      </c>
      <c r="E29" s="14">
        <v>0</v>
      </c>
      <c r="F29" s="14">
        <f>IF(D29&gt;0,E29/D29*100,0)</f>
        <v>0</v>
      </c>
      <c r="G29" s="14">
        <v>20245</v>
      </c>
      <c r="H29" s="14">
        <f>IF(G29&gt;0,(E29-G29)/G29*100,0)</f>
        <v>-100</v>
      </c>
      <c r="I29" s="15">
        <v>0</v>
      </c>
      <c r="J29" s="15">
        <v>51000</v>
      </c>
      <c r="K29" s="15">
        <f>IF(I29&gt;0,J29/I29*100,0)</f>
        <v>0</v>
      </c>
      <c r="L29" s="15">
        <v>88980</v>
      </c>
      <c r="M29" s="16">
        <f>IF(L29&gt;0,(J29-L29)/L29*100,0)</f>
        <v>-42.68374915711396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</v>
      </c>
      <c r="F32" s="14">
        <f>IF(D32&gt;0,E32/D32*100,0)</f>
        <v>0</v>
      </c>
      <c r="G32" s="14">
        <v>0</v>
      </c>
      <c r="H32" s="14">
        <f>IF(G32&gt;0,(E32-G32)/G32*100,0)</f>
        <v>0</v>
      </c>
      <c r="I32" s="15">
        <v>0</v>
      </c>
      <c r="J32" s="15">
        <v>0</v>
      </c>
      <c r="K32" s="15">
        <f>IF(I32&gt;0,J32/I32*100,0)</f>
        <v>0</v>
      </c>
      <c r="L32" s="15">
        <v>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83333.33333333332848</v>
      </c>
      <c r="E36" s="58">
        <f>sum(E25:E35)</f>
        <v>2300</v>
      </c>
      <c r="F36" s="58">
        <f>IF(D36&gt;0,E36/D36*100,0)</f>
        <v>2.76</v>
      </c>
      <c r="G36" s="58">
        <f>sum(G25:G35)</f>
        <v>20245</v>
      </c>
      <c r="H36" s="58">
        <f>IF(G36&gt;0,(E36-G36)/G36*100,0)</f>
        <v>-88.63917016547296</v>
      </c>
      <c r="I36" s="59">
        <v>666666.66666666662786</v>
      </c>
      <c r="J36" s="59">
        <f>sum(J25:J35)</f>
        <v>54550</v>
      </c>
      <c r="K36" s="59">
        <f>IF(I36&gt;0,J36/I36*100,0)</f>
        <v>8.1825</v>
      </c>
      <c r="L36" s="59">
        <f>sum(L25:L35)</f>
        <v>90230</v>
      </c>
      <c r="M36" s="60">
        <f>IF(L36&gt;0,(J36-L36)/L36*100,0)</f>
        <v>-39.54338911670176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</v>
      </c>
      <c r="F40" s="14">
        <f>IF(D40&gt;0,E40/D40*100,0)</f>
        <v>0</v>
      </c>
      <c r="G40" s="14">
        <v>0</v>
      </c>
      <c r="H40" s="14">
        <f>IF(G40&gt;0,(E40-G40)/G40*100,0)</f>
        <v>0</v>
      </c>
      <c r="I40" s="15">
        <v>0</v>
      </c>
      <c r="J40" s="15">
        <v>0</v>
      </c>
      <c r="K40" s="15">
        <f>IF(I40&gt;0,J40/I40*100,0)</f>
        <v>0</v>
      </c>
      <c r="L40" s="15">
        <v>568000</v>
      </c>
      <c r="M40" s="16">
        <f>IF(L40&gt;0,(J40-L40)/L40*100,0)</f>
        <v>-100</v>
      </c>
    </row>
    <row r="41" spans="1:17">
      <c r="B41" s="13" t="s">
        <v>35</v>
      </c>
      <c r="C41" s="37" t="s">
        <v>38</v>
      </c>
      <c r="D41" s="14">
        <v>0</v>
      </c>
      <c r="E41" s="14">
        <v>0</v>
      </c>
      <c r="F41" s="14">
        <f>IF(D41&gt;0,E41/D41*100,0)</f>
        <v>0</v>
      </c>
      <c r="G41" s="14">
        <v>79615</v>
      </c>
      <c r="H41" s="14">
        <f>IF(G41&gt;0,(E41-G41)/G41*100,0)</f>
        <v>-100</v>
      </c>
      <c r="I41" s="15">
        <v>0</v>
      </c>
      <c r="J41" s="15">
        <v>4633841</v>
      </c>
      <c r="K41" s="15">
        <f>IF(I41&gt;0,J41/I41*100,0)</f>
        <v>0</v>
      </c>
      <c r="L41" s="15">
        <v>278471</v>
      </c>
      <c r="M41" s="16">
        <f>IF(L41&gt;0,(J41-L41)/L41*100,0)</f>
        <v>1564.030006715241598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0</v>
      </c>
      <c r="E44" s="14">
        <v>0</v>
      </c>
      <c r="F44" s="14">
        <f>IF(D44&gt;0,E44/D44*100,0)</f>
        <v>0</v>
      </c>
      <c r="G44" s="14">
        <v>0</v>
      </c>
      <c r="H44" s="14">
        <f>IF(G44&gt;0,(E44-G44)/G44*100,0)</f>
        <v>0</v>
      </c>
      <c r="I44" s="15">
        <v>0</v>
      </c>
      <c r="J44" s="15">
        <v>84600</v>
      </c>
      <c r="K44" s="15">
        <f>IF(I44&gt;0,J44/I44*100,0)</f>
        <v>0</v>
      </c>
      <c r="L44" s="15">
        <v>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41666.66666666666424</v>
      </c>
      <c r="E45" s="14">
        <v>0</v>
      </c>
      <c r="F45" s="14">
        <f>IF(D45&gt;0,E45/D45*100,0)</f>
        <v>0</v>
      </c>
      <c r="G45" s="14">
        <v>0</v>
      </c>
      <c r="H45" s="14">
        <f>IF(G45&gt;0,(E45-G45)/G45*100,0)</f>
        <v>0</v>
      </c>
      <c r="I45" s="15">
        <v>333333.33333333331393</v>
      </c>
      <c r="J45" s="15">
        <v>58750</v>
      </c>
      <c r="K45" s="15">
        <f>IF(I45&gt;0,J45/I45*100,0)</f>
        <v>17.625</v>
      </c>
      <c r="L45" s="15">
        <v>0</v>
      </c>
      <c r="M45" s="16">
        <f>IF(L45&gt;0,(J45-L45)/L45*100,0)</f>
        <v>0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10500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10500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</v>
      </c>
      <c r="F49" s="14">
        <f>IF(D49&gt;0,E49/D49*100,0)</f>
        <v>0</v>
      </c>
      <c r="G49" s="14">
        <v>0</v>
      </c>
      <c r="H49" s="14">
        <f>IF(G49&gt;0,(E49-G49)/G49*100,0)</f>
        <v>0</v>
      </c>
      <c r="I49" s="15">
        <v>0</v>
      </c>
      <c r="J49" s="15">
        <v>0</v>
      </c>
      <c r="K49" s="15">
        <f>IF(I49&gt;0,J49/I49*100,0)</f>
        <v>0</v>
      </c>
      <c r="L49" s="15">
        <v>23600</v>
      </c>
      <c r="M49" s="16">
        <f>IF(L49&gt;0,(J49-L49)/L49*100,0)</f>
        <v>-100</v>
      </c>
    </row>
    <row r="50" spans="1:17">
      <c r="B50" s="13" t="s">
        <v>35</v>
      </c>
      <c r="C50" s="37" t="s">
        <v>47</v>
      </c>
      <c r="D50" s="14">
        <v>8333.33333333333394</v>
      </c>
      <c r="E50" s="14">
        <v>0.0</v>
      </c>
      <c r="F50" s="14">
        <f>IF(D50&gt;0,E50/D50*100,0)</f>
        <v>0</v>
      </c>
      <c r="G50" s="14">
        <v>0.0</v>
      </c>
      <c r="H50" s="14">
        <f>IF(G50&gt;0,(E50-G50)/G50*100,0)</f>
        <v>0</v>
      </c>
      <c r="I50" s="15">
        <v>66666.66666666667152</v>
      </c>
      <c r="J50" s="15">
        <v>0.0</v>
      </c>
      <c r="K50" s="15">
        <f>IF(I50&gt;0,J50/I50*100,0)</f>
        <v>0</v>
      </c>
      <c r="L50" s="15">
        <v>0.0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0.0</v>
      </c>
      <c r="F51" s="14">
        <f>IF(D51&gt;0,E51/D51*100,0)</f>
        <v>0</v>
      </c>
      <c r="G51" s="14">
        <v>0.0</v>
      </c>
      <c r="H51" s="14">
        <f>IF(G51&gt;0,(E51-G51)/G51*100,0)</f>
        <v>0</v>
      </c>
      <c r="I51" s="15">
        <v>0</v>
      </c>
      <c r="J51" s="15">
        <v>0.0</v>
      </c>
      <c r="K51" s="15">
        <f>IF(I51&gt;0,J51/I51*100,0)</f>
        <v>0</v>
      </c>
      <c r="L51" s="15">
        <v>0.0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33333.33333333333576</v>
      </c>
      <c r="E52" s="14">
        <v>0</v>
      </c>
      <c r="F52" s="14">
        <f>IF(D52&gt;0,E52/D52*100,0)</f>
        <v>0</v>
      </c>
      <c r="G52" s="14">
        <v>18000</v>
      </c>
      <c r="H52" s="14">
        <f>IF(G52&gt;0,(E52-G52)/G52*100,0)</f>
        <v>-100</v>
      </c>
      <c r="I52" s="15">
        <v>266666.66666666668607</v>
      </c>
      <c r="J52" s="15">
        <v>52000</v>
      </c>
      <c r="K52" s="15">
        <f>IF(I52&gt;0,J52/I52*100,0)</f>
        <v>19.5</v>
      </c>
      <c r="L52" s="15">
        <v>1295300</v>
      </c>
      <c r="M52" s="16">
        <f>IF(L52&gt;0,(J52-L52)/L52*100,0)</f>
        <v>-95.98548598780205</v>
      </c>
    </row>
    <row r="53" spans="1:17">
      <c r="B53" s="13" t="s">
        <v>35</v>
      </c>
      <c r="C53" s="37" t="s">
        <v>50</v>
      </c>
      <c r="D53" s="14">
        <v>0</v>
      </c>
      <c r="E53" s="14">
        <v>0.0</v>
      </c>
      <c r="F53" s="14">
        <f>IF(D53&gt;0,E53/D53*100,0)</f>
        <v>0</v>
      </c>
      <c r="G53" s="14">
        <v>0.0</v>
      </c>
      <c r="H53" s="14">
        <f>IF(G53&gt;0,(E53-G53)/G53*100,0)</f>
        <v>0</v>
      </c>
      <c r="I53" s="15">
        <v>0</v>
      </c>
      <c r="J53" s="15">
        <v>0.0</v>
      </c>
      <c r="K53" s="15">
        <f>IF(I53&gt;0,J53/I53*100,0)</f>
        <v>0</v>
      </c>
      <c r="L53" s="15">
        <v>0.0</v>
      </c>
      <c r="M53" s="16">
        <f>IF(L53&gt;0,(J53-L53)/L53*100,0)</f>
        <v>0</v>
      </c>
    </row>
    <row r="54" spans="1:17">
      <c r="B54" s="13" t="s">
        <v>35</v>
      </c>
      <c r="C54" s="37" t="s">
        <v>51</v>
      </c>
      <c r="D54" s="14">
        <v>0</v>
      </c>
      <c r="E54" s="14">
        <v>0.0</v>
      </c>
      <c r="F54" s="14">
        <f>IF(D54&gt;0,E54/D54*100,0)</f>
        <v>0</v>
      </c>
      <c r="G54" s="14">
        <v>0.0</v>
      </c>
      <c r="H54" s="14">
        <f>IF(G54&gt;0,(E54-G54)/G54*100,0)</f>
        <v>0</v>
      </c>
      <c r="I54" s="15">
        <v>0</v>
      </c>
      <c r="J54" s="15">
        <v>0.0</v>
      </c>
      <c r="K54" s="15">
        <f>IF(I54&gt;0,J54/I54*100,0)</f>
        <v>0</v>
      </c>
      <c r="L54" s="15">
        <v>0.0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16666.66666666666788</v>
      </c>
      <c r="E56" s="14">
        <v>0</v>
      </c>
      <c r="F56" s="14">
        <f>IF(D56&gt;0,E56/D56*100,0)</f>
        <v>0</v>
      </c>
      <c r="G56" s="14">
        <v>0</v>
      </c>
      <c r="H56" s="14">
        <f>IF(G56&gt;0,(E56-G56)/G56*100,0)</f>
        <v>0</v>
      </c>
      <c r="I56" s="15">
        <v>133333.33333333334303</v>
      </c>
      <c r="J56" s="15">
        <v>21426</v>
      </c>
      <c r="K56" s="15">
        <f>IF(I56&gt;0,J56/I56*100,0)</f>
        <v>16.069499999999998</v>
      </c>
      <c r="L56" s="15">
        <v>0</v>
      </c>
      <c r="M56" s="16">
        <f>IF(L56&gt;0,(J56-L56)/L56*100,0)</f>
        <v>0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</v>
      </c>
      <c r="F58" s="14">
        <f>IF(D58&gt;0,E58/D58*100,0)</f>
        <v>0</v>
      </c>
      <c r="G58" s="14">
        <v>0</v>
      </c>
      <c r="H58" s="14">
        <f>IF(G58&gt;0,(E58-G58)/G58*100,0)</f>
        <v>0</v>
      </c>
      <c r="I58" s="15">
        <v>0</v>
      </c>
      <c r="J58" s="15">
        <v>0</v>
      </c>
      <c r="K58" s="15">
        <f>IF(I58&gt;0,J58/I58*100,0)</f>
        <v>0</v>
      </c>
      <c r="L58" s="15">
        <v>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0.0</v>
      </c>
      <c r="F60" s="14">
        <f>IF(D60&gt;0,E60/D60*100,0)</f>
        <v>0</v>
      </c>
      <c r="G60" s="14">
        <v>0.0</v>
      </c>
      <c r="H60" s="14">
        <f>IF(G60&gt;0,(E60-G60)/G60*100,0)</f>
        <v>0</v>
      </c>
      <c r="I60" s="15">
        <v>0</v>
      </c>
      <c r="J60" s="15">
        <v>0.0</v>
      </c>
      <c r="K60" s="15">
        <f>IF(I60&gt;0,J60/I60*100,0)</f>
        <v>0</v>
      </c>
      <c r="L60" s="15">
        <v>0.0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16666.66666666666788</v>
      </c>
      <c r="E61" s="14">
        <v>0</v>
      </c>
      <c r="F61" s="14">
        <f>IF(D61&gt;0,E61/D61*100,0)</f>
        <v>0</v>
      </c>
      <c r="G61" s="14">
        <v>0</v>
      </c>
      <c r="H61" s="14">
        <f>IF(G61&gt;0,(E61-G61)/G61*100,0)</f>
        <v>0</v>
      </c>
      <c r="I61" s="15">
        <v>133333.33333333334303</v>
      </c>
      <c r="J61" s="15">
        <v>0</v>
      </c>
      <c r="K61" s="15">
        <f>IF(I61&gt;0,J61/I61*100,0)</f>
        <v>0</v>
      </c>
      <c r="L61" s="15">
        <v>5000</v>
      </c>
      <c r="M61" s="16">
        <f>IF(L61&gt;0,(J61-L61)/L61*100,0)</f>
        <v>-100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125000</v>
      </c>
      <c r="E64" s="58">
        <f>sum(E38:E63)</f>
        <v>10500</v>
      </c>
      <c r="F64" s="58">
        <f>IF(D64&gt;0,E64/D64*100,0)</f>
        <v>8.4</v>
      </c>
      <c r="G64" s="58">
        <f>sum(G38:G63)</f>
        <v>97615</v>
      </c>
      <c r="H64" s="58">
        <f>IF(G64&gt;0,(E64-G64)/G64*100,0)</f>
        <v>-89.24345643599857</v>
      </c>
      <c r="I64" s="59">
        <v>1000000</v>
      </c>
      <c r="J64" s="59">
        <f>sum(J38:J63)</f>
        <v>4861117</v>
      </c>
      <c r="K64" s="59">
        <f>IF(I64&gt;0,J64/I64*100,0)</f>
        <v>486.11170000000004</v>
      </c>
      <c r="L64" s="59">
        <f>sum(L38:L63)</f>
        <v>2170371</v>
      </c>
      <c r="M64" s="60">
        <f>IF(L64&gt;0,(J64-L64)/L64*100,0)</f>
        <v>123.97631557001083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0</v>
      </c>
      <c r="E66" s="14">
        <v>0</v>
      </c>
      <c r="F66" s="14">
        <f>IF(D66&gt;0,E66/D66*100,0)</f>
        <v>0</v>
      </c>
      <c r="G66" s="14">
        <v>0</v>
      </c>
      <c r="H66" s="14">
        <f>IF(G66&gt;0,(E66-G66)/G66*100,0)</f>
        <v>0</v>
      </c>
      <c r="I66" s="15">
        <v>0</v>
      </c>
      <c r="J66" s="15">
        <v>0</v>
      </c>
      <c r="K66" s="15">
        <f>IF(I66&gt;0,J66/I66*100,0)</f>
        <v>0</v>
      </c>
      <c r="L66" s="15">
        <v>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23850</v>
      </c>
      <c r="H67" s="14">
        <f>IF(G67&gt;0,(E67-G67)/G67*100,0)</f>
        <v>-100</v>
      </c>
      <c r="I67" s="15">
        <v>0</v>
      </c>
      <c r="J67" s="15">
        <v>0</v>
      </c>
      <c r="K67" s="15">
        <f>IF(I67&gt;0,J67/I67*100,0)</f>
        <v>0</v>
      </c>
      <c r="L67" s="15">
        <v>59240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</v>
      </c>
      <c r="F68" s="14">
        <f>IF(D68&gt;0,E68/D68*100,0)</f>
        <v>0</v>
      </c>
      <c r="G68" s="14">
        <v>0</v>
      </c>
      <c r="H68" s="14">
        <f>IF(G68&gt;0,(E68-G68)/G68*100,0)</f>
        <v>0</v>
      </c>
      <c r="I68" s="15">
        <v>0</v>
      </c>
      <c r="J68" s="15">
        <v>0</v>
      </c>
      <c r="K68" s="15">
        <f>IF(I68&gt;0,J68/I68*100,0)</f>
        <v>0</v>
      </c>
      <c r="L68" s="15">
        <v>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83333.33333333332848</v>
      </c>
      <c r="E70" s="14">
        <v>17570</v>
      </c>
      <c r="F70" s="14">
        <f>IF(D70&gt;0,E70/D70*100,0)</f>
        <v>21.084</v>
      </c>
      <c r="G70" s="14">
        <v>100690</v>
      </c>
      <c r="H70" s="14">
        <f>IF(G70&gt;0,(E70-G70)/G70*100,0)</f>
        <v>-82.55040222464991</v>
      </c>
      <c r="I70" s="15">
        <v>666666.66666666662786</v>
      </c>
      <c r="J70" s="15">
        <v>228325</v>
      </c>
      <c r="K70" s="15">
        <f>IF(I70&gt;0,J70/I70*100,0)</f>
        <v>34.24875</v>
      </c>
      <c r="L70" s="15">
        <v>195421</v>
      </c>
      <c r="M70" s="16">
        <f>IF(L70&gt;0,(J70-L70)/L70*100,0)</f>
        <v>16.83749443509142</v>
      </c>
    </row>
    <row r="71" spans="1:17">
      <c r="B71" s="13" t="s">
        <v>58</v>
      </c>
      <c r="C71" s="37" t="s">
        <v>63</v>
      </c>
      <c r="D71" s="14">
        <v>41666.66666666666424</v>
      </c>
      <c r="E71" s="14">
        <v>0</v>
      </c>
      <c r="F71" s="14">
        <f>IF(D71&gt;0,E71/D71*100,0)</f>
        <v>0</v>
      </c>
      <c r="G71" s="14">
        <v>0</v>
      </c>
      <c r="H71" s="14">
        <f>IF(G71&gt;0,(E71-G71)/G71*100,0)</f>
        <v>0</v>
      </c>
      <c r="I71" s="15">
        <v>333333.33333333331393</v>
      </c>
      <c r="J71" s="15">
        <v>30004.23809999999867</v>
      </c>
      <c r="K71" s="15">
        <f>IF(I71&gt;0,J71/I71*100,0)</f>
        <v>9.001271430000001</v>
      </c>
      <c r="L71" s="15">
        <v>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125000</v>
      </c>
      <c r="E74" s="58">
        <f>sum(E66:E73)</f>
        <v>17570</v>
      </c>
      <c r="F74" s="58">
        <f>IF(D74&gt;0,E74/D74*100,0)</f>
        <v>14.055999999999999</v>
      </c>
      <c r="G74" s="58">
        <f>sum(G66:G73)</f>
        <v>124540</v>
      </c>
      <c r="H74" s="58">
        <f>IF(G74&gt;0,(E74-G74)/G74*100,0)</f>
        <v>-85.89208286494299</v>
      </c>
      <c r="I74" s="59">
        <v>1000000</v>
      </c>
      <c r="J74" s="59">
        <f>sum(J66:J73)</f>
        <v>258329.23809999998775</v>
      </c>
      <c r="K74" s="59">
        <f>IF(I74&gt;0,J74/I74*100,0)</f>
        <v>25.83292381</v>
      </c>
      <c r="L74" s="59">
        <f>sum(L66:L73)</f>
        <v>254661</v>
      </c>
      <c r="M74" s="60">
        <f>IF(L74&gt;0,(J74-L74)/L74*100,0)</f>
        <v>1.44043968255838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</v>
      </c>
      <c r="F77" s="14">
        <f>IF(D77&gt;0,E77/D77*100,0)</f>
        <v>0</v>
      </c>
      <c r="G77" s="14">
        <v>0</v>
      </c>
      <c r="H77" s="14">
        <f>IF(G77&gt;0,(E77-G77)/G77*100,0)</f>
        <v>0</v>
      </c>
      <c r="I77" s="15">
        <v>0</v>
      </c>
      <c r="J77" s="15">
        <v>5850</v>
      </c>
      <c r="K77" s="15">
        <f>IF(I77&gt;0,J77/I77*100,0)</f>
        <v>0</v>
      </c>
      <c r="L77" s="15">
        <v>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</v>
      </c>
      <c r="F80" s="14">
        <f>IF(D80&gt;0,E80/D80*100,0)</f>
        <v>0</v>
      </c>
      <c r="G80" s="14">
        <v>0</v>
      </c>
      <c r="H80" s="14">
        <f>IF(G80&gt;0,(E80-G80)/G80*100,0)</f>
        <v>0</v>
      </c>
      <c r="I80" s="15">
        <v>0</v>
      </c>
      <c r="J80" s="15">
        <v>4800</v>
      </c>
      <c r="K80" s="15">
        <f>IF(I80&gt;0,J80/I80*100,0)</f>
        <v>0</v>
      </c>
      <c r="L80" s="15">
        <v>22400</v>
      </c>
      <c r="M80" s="16">
        <f>IF(L80&gt;0,(J80-L80)/L80*100,0)</f>
        <v>-78.57142857142857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</v>
      </c>
      <c r="F83" s="14">
        <f>IF(D83&gt;0,E83/D83*100,0)</f>
        <v>0</v>
      </c>
      <c r="G83" s="14">
        <v>10100</v>
      </c>
      <c r="H83" s="14">
        <f>IF(G83&gt;0,(E83-G83)/G83*100,0)</f>
        <v>-100</v>
      </c>
      <c r="I83" s="15">
        <v>0</v>
      </c>
      <c r="J83" s="15">
        <v>0</v>
      </c>
      <c r="K83" s="15">
        <f>IF(I83&gt;0,J83/I83*100,0)</f>
        <v>0</v>
      </c>
      <c r="L83" s="15">
        <v>10100</v>
      </c>
      <c r="M83" s="16">
        <f>IF(L83&gt;0,(J83-L83)/L83*100,0)</f>
        <v>-100</v>
      </c>
    </row>
    <row r="84" spans="1:17">
      <c r="B84" s="13" t="s">
        <v>64</v>
      </c>
      <c r="C84" s="37" t="s">
        <v>71</v>
      </c>
      <c r="D84" s="14">
        <v>0</v>
      </c>
      <c r="E84" s="14">
        <v>0</v>
      </c>
      <c r="F84" s="14">
        <f>IF(D84&gt;0,E84/D84*100,0)</f>
        <v>0</v>
      </c>
      <c r="G84" s="14">
        <v>0</v>
      </c>
      <c r="H84" s="14">
        <f>IF(G84&gt;0,(E84-G84)/G84*100,0)</f>
        <v>0</v>
      </c>
      <c r="I84" s="15">
        <v>0</v>
      </c>
      <c r="J84" s="15">
        <v>0</v>
      </c>
      <c r="K84" s="15">
        <f>IF(I84&gt;0,J84/I84*100,0)</f>
        <v>0</v>
      </c>
      <c r="L84" s="15">
        <v>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25000</v>
      </c>
      <c r="E85" s="14">
        <v>26300</v>
      </c>
      <c r="F85" s="14">
        <f>IF(D85&gt;0,E85/D85*100,0)</f>
        <v>105.2</v>
      </c>
      <c r="G85" s="14">
        <v>0</v>
      </c>
      <c r="H85" s="14">
        <f>IF(G85&gt;0,(E85-G85)/G85*100,0)</f>
        <v>0</v>
      </c>
      <c r="I85" s="15">
        <v>200000</v>
      </c>
      <c r="J85" s="15">
        <v>327050</v>
      </c>
      <c r="K85" s="15">
        <f>IF(I85&gt;0,J85/I85*100,0)</f>
        <v>163.52500000000001</v>
      </c>
      <c r="L85" s="15">
        <v>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50000</v>
      </c>
      <c r="E86" s="14">
        <v>0</v>
      </c>
      <c r="F86" s="14">
        <f>IF(D86&gt;0,E86/D86*100,0)</f>
        <v>0</v>
      </c>
      <c r="G86" s="14">
        <v>46798</v>
      </c>
      <c r="H86" s="14">
        <f>IF(G86&gt;0,(E86-G86)/G86*100,0)</f>
        <v>-100</v>
      </c>
      <c r="I86" s="15">
        <v>400000</v>
      </c>
      <c r="J86" s="15">
        <v>442331</v>
      </c>
      <c r="K86" s="15">
        <f>IF(I86&gt;0,J86/I86*100,0)</f>
        <v>110.58274999999999</v>
      </c>
      <c r="L86" s="15">
        <v>332647</v>
      </c>
      <c r="M86" s="16">
        <f>IF(L86&gt;0,(J86-L86)/L86*100,0)</f>
        <v>32.97309159559533</v>
      </c>
    </row>
    <row r="87" spans="1:17">
      <c r="B87" s="13" t="s">
        <v>64</v>
      </c>
      <c r="C87" s="37" t="s">
        <v>74</v>
      </c>
      <c r="D87" s="14">
        <v>50000</v>
      </c>
      <c r="E87" s="14">
        <v>0</v>
      </c>
      <c r="F87" s="14">
        <f>IF(D87&gt;0,E87/D87*100,0)</f>
        <v>0</v>
      </c>
      <c r="G87" s="14">
        <v>0</v>
      </c>
      <c r="H87" s="14">
        <f>IF(G87&gt;0,(E87-G87)/G87*100,0)</f>
        <v>0</v>
      </c>
      <c r="I87" s="15">
        <v>400000</v>
      </c>
      <c r="J87" s="15">
        <v>18000</v>
      </c>
      <c r="K87" s="15">
        <f>IF(I87&gt;0,J87/I87*100,0)</f>
        <v>4.5</v>
      </c>
      <c r="L87" s="15">
        <v>0</v>
      </c>
      <c r="M87" s="16">
        <f>IF(L87&gt;0,(J87-L87)/L87*100,0)</f>
        <v>0</v>
      </c>
    </row>
    <row r="88" spans="1:17">
      <c r="B88" s="13" t="s">
        <v>64</v>
      </c>
      <c r="C88" s="37" t="s">
        <v>75</v>
      </c>
      <c r="D88" s="14">
        <v>0</v>
      </c>
      <c r="E88" s="14">
        <v>0</v>
      </c>
      <c r="F88" s="14">
        <f>IF(D88&gt;0,E88/D88*100,0)</f>
        <v>0</v>
      </c>
      <c r="G88" s="14">
        <v>0</v>
      </c>
      <c r="H88" s="14">
        <f>IF(G88&gt;0,(E88-G88)/G88*100,0)</f>
        <v>0</v>
      </c>
      <c r="I88" s="15">
        <v>0</v>
      </c>
      <c r="J88" s="15">
        <v>167500</v>
      </c>
      <c r="K88" s="15">
        <f>IF(I88&gt;0,J88/I88*100,0)</f>
        <v>0</v>
      </c>
      <c r="L88" s="15">
        <v>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125000</v>
      </c>
      <c r="E96" s="58">
        <f>sum(E76:E95)</f>
        <v>26300</v>
      </c>
      <c r="F96" s="58">
        <f>IF(D96&gt;0,E96/D96*100,0)</f>
        <v>21.039999999999999</v>
      </c>
      <c r="G96" s="58">
        <f>sum(G76:G95)</f>
        <v>56898</v>
      </c>
      <c r="H96" s="58">
        <f>IF(G96&gt;0,(E96-G96)/G96*100,0)</f>
        <v>-53.77693416288798</v>
      </c>
      <c r="I96" s="59">
        <v>1000000</v>
      </c>
      <c r="J96" s="59">
        <f>sum(J76:J95)</f>
        <v>965531</v>
      </c>
      <c r="K96" s="59">
        <f>IF(I96&gt;0,J96/I96*100,0)</f>
        <v>96.5531</v>
      </c>
      <c r="L96" s="59">
        <f>sum(L76:L95)</f>
        <v>365147</v>
      </c>
      <c r="M96" s="60">
        <f>IF(L96&gt;0,(J96-L96)/L96*100,0)</f>
        <v>164.42254763150183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0</v>
      </c>
      <c r="E98" s="14">
        <v>0</v>
      </c>
      <c r="F98" s="14">
        <f>IF(D98&gt;0,E98/D98*100,0)</f>
        <v>0</v>
      </c>
      <c r="G98" s="14">
        <v>72700</v>
      </c>
      <c r="H98" s="14">
        <f>IF(G98&gt;0,(E98-G98)/G98*100,0)</f>
        <v>-100</v>
      </c>
      <c r="I98" s="15">
        <v>0</v>
      </c>
      <c r="J98" s="15">
        <v>802400</v>
      </c>
      <c r="K98" s="15">
        <f>IF(I98&gt;0,J98/I98*100,0)</f>
        <v>0</v>
      </c>
      <c r="L98" s="15">
        <v>816550</v>
      </c>
      <c r="M98" s="16">
        <f>IF(L98&gt;0,(J98-L98)/L98*100,0)</f>
        <v>-1.7329006184557</v>
      </c>
    </row>
    <row r="99" spans="1:17">
      <c r="B99" s="13" t="s">
        <v>79</v>
      </c>
      <c r="C99" s="37" t="s">
        <v>81</v>
      </c>
      <c r="D99" s="14">
        <v>0</v>
      </c>
      <c r="E99" s="14">
        <v>0</v>
      </c>
      <c r="F99" s="14">
        <f>IF(D99&gt;0,E99/D99*100,0)</f>
        <v>0</v>
      </c>
      <c r="G99" s="14">
        <v>0</v>
      </c>
      <c r="H99" s="14">
        <f>IF(G99&gt;0,(E99-G99)/G99*100,0)</f>
        <v>0</v>
      </c>
      <c r="I99" s="15">
        <v>0</v>
      </c>
      <c r="J99" s="15">
        <v>0</v>
      </c>
      <c r="K99" s="15">
        <f>IF(I99&gt;0,J99/I99*100,0)</f>
        <v>0</v>
      </c>
      <c r="L99" s="15">
        <v>332250</v>
      </c>
      <c r="M99" s="16">
        <f>IF(L99&gt;0,(J99-L99)/L99*100,0)</f>
        <v>-100</v>
      </c>
    </row>
    <row r="100" spans="1:17">
      <c r="B100" s="13" t="s">
        <v>79</v>
      </c>
      <c r="C100" s="37" t="s">
        <v>82</v>
      </c>
      <c r="D100" s="14">
        <v>0</v>
      </c>
      <c r="E100" s="14">
        <v>0</v>
      </c>
      <c r="F100" s="14">
        <f>IF(D100&gt;0,E100/D100*100,0)</f>
        <v>0</v>
      </c>
      <c r="G100" s="14">
        <v>0</v>
      </c>
      <c r="H100" s="14">
        <f>IF(G100&gt;0,(E100-G100)/G100*100,0)</f>
        <v>0</v>
      </c>
      <c r="I100" s="15">
        <v>0</v>
      </c>
      <c r="J100" s="15">
        <v>0</v>
      </c>
      <c r="K100" s="15">
        <f>IF(I100&gt;0,J100/I100*100,0)</f>
        <v>0</v>
      </c>
      <c r="L100" s="15">
        <v>12600</v>
      </c>
      <c r="M100" s="16">
        <f>IF(L100&gt;0,(J100-L100)/L100*100,0)</f>
        <v>-100</v>
      </c>
    </row>
    <row r="101" spans="1:17">
      <c r="B101" s="13" t="s">
        <v>79</v>
      </c>
      <c r="C101" s="37" t="s">
        <v>83</v>
      </c>
      <c r="D101" s="14">
        <v>0</v>
      </c>
      <c r="E101" s="14">
        <v>0</v>
      </c>
      <c r="F101" s="14">
        <f>IF(D101&gt;0,E101/D101*100,0)</f>
        <v>0</v>
      </c>
      <c r="G101" s="14">
        <v>0</v>
      </c>
      <c r="H101" s="14">
        <f>IF(G101&gt;0,(E101-G101)/G101*100,0)</f>
        <v>0</v>
      </c>
      <c r="I101" s="15">
        <v>0</v>
      </c>
      <c r="J101" s="15">
        <v>35000</v>
      </c>
      <c r="K101" s="15">
        <f>IF(I101&gt;0,J101/I101*100,0)</f>
        <v>0</v>
      </c>
      <c r="L101" s="15">
        <v>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208333.33333333334303</v>
      </c>
      <c r="E104" s="58">
        <f>sum(E98:E103)</f>
        <v>0</v>
      </c>
      <c r="F104" s="58">
        <f>IF(D104&gt;0,E104/D104*100,0)</f>
        <v>0</v>
      </c>
      <c r="G104" s="58">
        <f>sum(G98:G103)</f>
        <v>72700</v>
      </c>
      <c r="H104" s="58">
        <f>IF(G104&gt;0,(E104-G104)/G104*100,0)</f>
        <v>-100</v>
      </c>
      <c r="I104" s="59">
        <v>1666666.66666666674428</v>
      </c>
      <c r="J104" s="59">
        <f>sum(J98:J103)</f>
        <v>837400</v>
      </c>
      <c r="K104" s="59">
        <f>IF(I104&gt;0,J104/I104*100,0)</f>
        <v>50.244</v>
      </c>
      <c r="L104" s="59">
        <f>sum(L98:L103)</f>
        <v>1161400</v>
      </c>
      <c r="M104" s="60">
        <f>IF(L104&gt;0,(J104-L104)/L104*100,0)</f>
        <v>-27.89736524883761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0.0</v>
      </c>
      <c r="F106" s="14">
        <f>IF(D106&gt;0,E106/D106*100,0)</f>
        <v>0</v>
      </c>
      <c r="G106" s="14">
        <v>0.0</v>
      </c>
      <c r="H106" s="14">
        <f>IF(G106&gt;0,(E106-G106)/G106*100,0)</f>
        <v>0</v>
      </c>
      <c r="I106" s="15">
        <v>0</v>
      </c>
      <c r="J106" s="15">
        <v>0.0</v>
      </c>
      <c r="K106" s="15">
        <f>IF(I106&gt;0,J106/I106*100,0)</f>
        <v>0</v>
      </c>
      <c r="L106" s="15">
        <v>0.0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0</v>
      </c>
      <c r="E107" s="14">
        <v>0</v>
      </c>
      <c r="F107" s="14">
        <f>IF(D107&gt;0,E107/D107*100,0)</f>
        <v>0</v>
      </c>
      <c r="G107" s="14">
        <v>155250</v>
      </c>
      <c r="H107" s="14">
        <f>IF(G107&gt;0,(E107-G107)/G107*100,0)</f>
        <v>-100</v>
      </c>
      <c r="I107" s="15">
        <v>0</v>
      </c>
      <c r="J107" s="15">
        <v>298850</v>
      </c>
      <c r="K107" s="15">
        <f>IF(I107&gt;0,J107/I107*100,0)</f>
        <v>0</v>
      </c>
      <c r="L107" s="15">
        <v>207449</v>
      </c>
      <c r="M107" s="16">
        <f>IF(L107&gt;0,(J107-L107)/L107*100,0)</f>
        <v>44.05950378165236</v>
      </c>
    </row>
    <row r="108" spans="1:17">
      <c r="B108" s="13" t="s">
        <v>84</v>
      </c>
      <c r="C108" s="37" t="s">
        <v>85</v>
      </c>
      <c r="D108" s="14">
        <v>0</v>
      </c>
      <c r="E108" s="14">
        <v>0</v>
      </c>
      <c r="F108" s="14">
        <f>IF(D108&gt;0,E108/D108*100,0)</f>
        <v>0</v>
      </c>
      <c r="G108" s="14">
        <v>0</v>
      </c>
      <c r="H108" s="14">
        <f>IF(G108&gt;0,(E108-G108)/G108*100,0)</f>
        <v>0</v>
      </c>
      <c r="I108" s="15">
        <v>0</v>
      </c>
      <c r="J108" s="15">
        <v>14400</v>
      </c>
      <c r="K108" s="15">
        <f>IF(I108&gt;0,J108/I108*100,0)</f>
        <v>0</v>
      </c>
      <c r="L108" s="15">
        <v>0</v>
      </c>
      <c r="M108" s="16">
        <f>IF(L108&gt;0,(J108-L108)/L108*100,0)</f>
        <v>0</v>
      </c>
    </row>
    <row r="109" spans="1:17">
      <c r="B109" s="13" t="s">
        <v>84</v>
      </c>
      <c r="C109" s="37" t="s">
        <v>86</v>
      </c>
      <c r="D109" s="14">
        <v>41666.66666666666424</v>
      </c>
      <c r="E109" s="14">
        <v>0</v>
      </c>
      <c r="F109" s="14">
        <f>IF(D109&gt;0,E109/D109*100,0)</f>
        <v>0</v>
      </c>
      <c r="G109" s="14">
        <v>0</v>
      </c>
      <c r="H109" s="14">
        <f>IF(G109&gt;0,(E109-G109)/G109*100,0)</f>
        <v>0</v>
      </c>
      <c r="I109" s="15">
        <v>333333.33333333331393</v>
      </c>
      <c r="J109" s="15">
        <v>0</v>
      </c>
      <c r="K109" s="15">
        <f>IF(I109&gt;0,J109/I109*100,0)</f>
        <v>0</v>
      </c>
      <c r="L109" s="15">
        <v>12000</v>
      </c>
      <c r="M109" s="16">
        <f>IF(L109&gt;0,(J109-L109)/L109*100,0)</f>
        <v>-100</v>
      </c>
    </row>
    <row r="110" spans="1:17">
      <c r="B110" s="13" t="s">
        <v>84</v>
      </c>
      <c r="C110" s="37" t="s">
        <v>87</v>
      </c>
      <c r="D110" s="14">
        <v>41666.66666666666424</v>
      </c>
      <c r="E110" s="14">
        <v>3500</v>
      </c>
      <c r="F110" s="14">
        <f>IF(D110&gt;0,E110/D110*100,0)</f>
        <v>8.4</v>
      </c>
      <c r="G110" s="14">
        <v>2300</v>
      </c>
      <c r="H110" s="14">
        <f>IF(G110&gt;0,(E110-G110)/G110*100,0)</f>
        <v>52.17391304347826</v>
      </c>
      <c r="I110" s="15">
        <v>333333.33333333331393</v>
      </c>
      <c r="J110" s="15">
        <v>8000</v>
      </c>
      <c r="K110" s="15">
        <f>IF(I110&gt;0,J110/I110*100,0)</f>
        <v>2.4</v>
      </c>
      <c r="L110" s="15">
        <v>71300</v>
      </c>
      <c r="M110" s="16">
        <f>IF(L110&gt;0,(J110-L110)/L110*100,0)</f>
        <v>-88.77980364656382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0.0</v>
      </c>
      <c r="F112" s="14">
        <f>IF(D112&gt;0,E112/D112*100,0)</f>
        <v>0</v>
      </c>
      <c r="G112" s="14">
        <v>0.0</v>
      </c>
      <c r="H112" s="14">
        <f>IF(G112&gt;0,(E112-G112)/G112*100,0)</f>
        <v>0</v>
      </c>
      <c r="I112" s="15">
        <v>0</v>
      </c>
      <c r="J112" s="15">
        <v>0.0</v>
      </c>
      <c r="K112" s="15">
        <f>IF(I112&gt;0,J112/I112*100,0)</f>
        <v>0</v>
      </c>
      <c r="L112" s="15">
        <v>0.0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0.0</v>
      </c>
      <c r="F113" s="14">
        <f>IF(D113&gt;0,E113/D113*100,0)</f>
        <v>0</v>
      </c>
      <c r="G113" s="14">
        <v>0.0</v>
      </c>
      <c r="H113" s="14">
        <f>IF(G113&gt;0,(E113-G113)/G113*100,0)</f>
        <v>0</v>
      </c>
      <c r="I113" s="15">
        <v>0</v>
      </c>
      <c r="J113" s="15">
        <v>0.0</v>
      </c>
      <c r="K113" s="15">
        <f>IF(I113&gt;0,J113/I113*100,0)</f>
        <v>0</v>
      </c>
      <c r="L113" s="15">
        <v>0.0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</v>
      </c>
      <c r="F114" s="14">
        <f>IF(D114&gt;0,E114/D114*100,0)</f>
        <v>0</v>
      </c>
      <c r="G114" s="14">
        <v>0</v>
      </c>
      <c r="H114" s="14">
        <f>IF(G114&gt;0,(E114-G114)/G114*100,0)</f>
        <v>0</v>
      </c>
      <c r="I114" s="15">
        <v>0</v>
      </c>
      <c r="J114" s="15">
        <v>8500</v>
      </c>
      <c r="K114" s="15">
        <f>IF(I114&gt;0,J114/I114*100,0)</f>
        <v>0</v>
      </c>
      <c r="L114" s="15">
        <v>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</v>
      </c>
      <c r="F116" s="14">
        <f>IF(D116&gt;0,E116/D116*100,0)</f>
        <v>0</v>
      </c>
      <c r="G116" s="14">
        <v>0</v>
      </c>
      <c r="H116" s="14">
        <f>IF(G116&gt;0,(E116-G116)/G116*100,0)</f>
        <v>0</v>
      </c>
      <c r="I116" s="15">
        <v>0</v>
      </c>
      <c r="J116" s="15">
        <v>0</v>
      </c>
      <c r="K116" s="15">
        <f>IF(I116&gt;0,J116/I116*100,0)</f>
        <v>0</v>
      </c>
      <c r="L116" s="15">
        <v>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83333.33333333332848</v>
      </c>
      <c r="E119" s="58">
        <f>sum(E106:E118)</f>
        <v>3500</v>
      </c>
      <c r="F119" s="58">
        <f>IF(D119&gt;0,E119/D119*100,0)</f>
        <v>4.2</v>
      </c>
      <c r="G119" s="58">
        <f>sum(G106:G118)</f>
        <v>157550</v>
      </c>
      <c r="H119" s="58">
        <f>IF(G119&gt;0,(E119-G119)/G119*100,0)</f>
        <v>-97.7784830212631</v>
      </c>
      <c r="I119" s="59">
        <v>666666.66666666662786</v>
      </c>
      <c r="J119" s="59">
        <f>sum(J106:J118)</f>
        <v>329750</v>
      </c>
      <c r="K119" s="59">
        <f>IF(I119&gt;0,J119/I119*100,0)</f>
        <v>49.46250000000001</v>
      </c>
      <c r="L119" s="59">
        <f>sum(L106:L118)</f>
        <v>290749</v>
      </c>
      <c r="M119" s="60">
        <f>IF(L119&gt;0,(J119-L119)/L119*100,0)</f>
        <v>13.41397562846304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</v>
      </c>
      <c r="F122" s="14">
        <f>IF(D122&gt;0,E122/D122*100,0)</f>
        <v>0</v>
      </c>
      <c r="G122" s="14">
        <v>0</v>
      </c>
      <c r="H122" s="14">
        <f>IF(G122&gt;0,(E122-G122)/G122*100,0)</f>
        <v>0</v>
      </c>
      <c r="I122" s="15">
        <v>0</v>
      </c>
      <c r="J122" s="15">
        <v>0</v>
      </c>
      <c r="K122" s="15">
        <f>IF(I122&gt;0,J122/I122*100,0)</f>
        <v>0</v>
      </c>
      <c r="L122" s="15">
        <v>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</v>
      </c>
      <c r="F124" s="14">
        <f>IF(D124&gt;0,E124/D124*100,0)</f>
        <v>0</v>
      </c>
      <c r="G124" s="14">
        <v>0</v>
      </c>
      <c r="H124" s="14">
        <f>IF(G124&gt;0,(E124-G124)/G124*100,0)</f>
        <v>0</v>
      </c>
      <c r="I124" s="15">
        <v>0</v>
      </c>
      <c r="J124" s="15">
        <v>7750</v>
      </c>
      <c r="K124" s="15">
        <f>IF(I124&gt;0,J124/I124*100,0)</f>
        <v>0</v>
      </c>
      <c r="L124" s="15">
        <v>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250000</v>
      </c>
      <c r="E125" s="14">
        <v>0</v>
      </c>
      <c r="F125" s="14">
        <f>IF(D125&gt;0,E125/D125*100,0)</f>
        <v>0</v>
      </c>
      <c r="G125" s="14">
        <v>28250</v>
      </c>
      <c r="H125" s="14">
        <f>IF(G125&gt;0,(E125-G125)/G125*100,0)</f>
        <v>-100</v>
      </c>
      <c r="I125" s="15">
        <v>2000000</v>
      </c>
      <c r="J125" s="15">
        <v>553368</v>
      </c>
      <c r="K125" s="15">
        <f>IF(I125&gt;0,J125/I125*100,0)</f>
        <v>27.6684</v>
      </c>
      <c r="L125" s="15">
        <v>586057</v>
      </c>
      <c r="M125" s="16">
        <f>IF(L125&gt;0,(J125-L125)/L125*100,0)</f>
        <v>-5.57778509598896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83333.33333333332848</v>
      </c>
      <c r="E127" s="14">
        <v>989992</v>
      </c>
      <c r="F127" s="14">
        <f>IF(D127&gt;0,E127/D127*100,0)</f>
        <v>1187.99040000000014</v>
      </c>
      <c r="G127" s="14">
        <v>240000</v>
      </c>
      <c r="H127" s="14">
        <f>IF(G127&gt;0,(E127-G127)/G127*100,0)</f>
        <v>312.49666666666667</v>
      </c>
      <c r="I127" s="15">
        <v>666666.66666666662786</v>
      </c>
      <c r="J127" s="15">
        <v>1832993</v>
      </c>
      <c r="K127" s="15">
        <f>IF(I127&gt;0,J127/I127*100,0)</f>
        <v>274.94895000000002</v>
      </c>
      <c r="L127" s="15">
        <v>776537</v>
      </c>
      <c r="M127" s="16">
        <f>IF(L127&gt;0,(J127-L127)/L127*100,0)</f>
        <v>136.04709112379706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17600</v>
      </c>
      <c r="F129" s="14">
        <f>IF(D129&gt;0,E129/D129*100,0)</f>
        <v>0</v>
      </c>
      <c r="G129" s="14">
        <v>22173</v>
      </c>
      <c r="H129" s="14">
        <f>IF(G129&gt;0,(E129-G129)/G129*100,0)</f>
        <v>-20.6241825643801</v>
      </c>
      <c r="I129" s="15">
        <v>0</v>
      </c>
      <c r="J129" s="15">
        <v>399226</v>
      </c>
      <c r="K129" s="15">
        <f>IF(I129&gt;0,J129/I129*100,0)</f>
        <v>0</v>
      </c>
      <c r="L129" s="15">
        <v>47373</v>
      </c>
      <c r="M129" s="16">
        <f>IF(L129&gt;0,(J129-L129)/L129*100,0)</f>
        <v>742.72898064298226</v>
      </c>
    </row>
    <row r="130" spans="1:17">
      <c r="B130" s="13" t="s">
        <v>93</v>
      </c>
      <c r="C130" s="37" t="s">
        <v>39</v>
      </c>
      <c r="D130" s="14">
        <v>0</v>
      </c>
      <c r="E130" s="14">
        <v>0</v>
      </c>
      <c r="F130" s="14">
        <f>IF(D130&gt;0,E130/D130*100,0)</f>
        <v>0</v>
      </c>
      <c r="G130" s="14">
        <v>0</v>
      </c>
      <c r="H130" s="14">
        <f>IF(G130&gt;0,(E130-G130)/G130*100,0)</f>
        <v>0</v>
      </c>
      <c r="I130" s="15">
        <v>0</v>
      </c>
      <c r="J130" s="15">
        <v>4800</v>
      </c>
      <c r="K130" s="15">
        <f>IF(I130&gt;0,J130/I130*100,0)</f>
        <v>0</v>
      </c>
      <c r="L130" s="15">
        <v>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125000</v>
      </c>
      <c r="E132" s="14">
        <v>10200</v>
      </c>
      <c r="F132" s="14">
        <f>IF(D132&gt;0,E132/D132*100,0)</f>
        <v>8.16</v>
      </c>
      <c r="G132" s="14">
        <v>168800</v>
      </c>
      <c r="H132" s="14">
        <f>IF(G132&gt;0,(E132-G132)/G132*100,0)</f>
        <v>-93.95734597156398</v>
      </c>
      <c r="I132" s="15">
        <v>1000000</v>
      </c>
      <c r="J132" s="15">
        <v>1845050</v>
      </c>
      <c r="K132" s="15">
        <f>IF(I132&gt;0,J132/I132*100,0)</f>
        <v>184.505</v>
      </c>
      <c r="L132" s="15">
        <v>611800</v>
      </c>
      <c r="M132" s="16">
        <f>IF(L132&gt;0,(J132-L132)/L132*100,0)</f>
        <v>201.57731284733572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</v>
      </c>
      <c r="F135" s="14">
        <f>IF(D135&gt;0,E135/D135*100,0)</f>
        <v>0</v>
      </c>
      <c r="G135" s="14">
        <v>0</v>
      </c>
      <c r="H135" s="14">
        <f>IF(G135&gt;0,(E135-G135)/G135*100,0)</f>
        <v>0</v>
      </c>
      <c r="I135" s="15">
        <v>0</v>
      </c>
      <c r="J135" s="15">
        <v>1500</v>
      </c>
      <c r="K135" s="15">
        <f>IF(I135&gt;0,J135/I135*100,0)</f>
        <v>0</v>
      </c>
      <c r="L135" s="15">
        <v>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25000</v>
      </c>
      <c r="E137" s="14">
        <v>0</v>
      </c>
      <c r="F137" s="14">
        <f>IF(D137&gt;0,E137/D137*100,0)</f>
        <v>0</v>
      </c>
      <c r="G137" s="14">
        <v>43334</v>
      </c>
      <c r="H137" s="14">
        <f>IF(G137&gt;0,(E137-G137)/G137*100,0)</f>
        <v>-100</v>
      </c>
      <c r="I137" s="15">
        <v>200000</v>
      </c>
      <c r="J137" s="15">
        <v>64750</v>
      </c>
      <c r="K137" s="15">
        <f>IF(I137&gt;0,J137/I137*100,0)</f>
        <v>32.375</v>
      </c>
      <c r="L137" s="15">
        <v>54834</v>
      </c>
      <c r="M137" s="16">
        <f>IF(L137&gt;0,(J137-L137)/L137*100,0)</f>
        <v>18.083670715249664</v>
      </c>
    </row>
    <row r="138" spans="1:17">
      <c r="B138" s="13" t="s">
        <v>93</v>
      </c>
      <c r="C138" s="37" t="s">
        <v>107</v>
      </c>
      <c r="D138" s="14">
        <v>416666.66666666668607</v>
      </c>
      <c r="E138" s="14">
        <v>114300</v>
      </c>
      <c r="F138" s="14">
        <f>IF(D138&gt;0,E138/D138*100,0)</f>
        <v>27.432</v>
      </c>
      <c r="G138" s="14">
        <v>1826250</v>
      </c>
      <c r="H138" s="14">
        <f>IF(G138&gt;0,(E138-G138)/G138*100,0)</f>
        <v>-93.74127310061601</v>
      </c>
      <c r="I138" s="15">
        <v>3333333.33333333348855</v>
      </c>
      <c r="J138" s="15">
        <v>2280587.29000000003725</v>
      </c>
      <c r="K138" s="15">
        <f>IF(I138&gt;0,J138/I138*100,0)</f>
        <v>68.41761869999999</v>
      </c>
      <c r="L138" s="15">
        <v>2701950</v>
      </c>
      <c r="M138" s="16">
        <f>IF(L138&gt;0,(J138-L138)/L138*100,0)</f>
        <v>-15.59476341161013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107900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330550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0</v>
      </c>
      <c r="F140" s="14">
        <f>IF(D140&gt;0,E140/D140*100,0)</f>
        <v>0</v>
      </c>
      <c r="G140" s="14">
        <v>0</v>
      </c>
      <c r="H140" s="14">
        <f>IF(G140&gt;0,(E140-G140)/G140*100,0)</f>
        <v>0</v>
      </c>
      <c r="I140" s="15">
        <v>0</v>
      </c>
      <c r="J140" s="15">
        <v>10138</v>
      </c>
      <c r="K140" s="15">
        <f>IF(I140&gt;0,J140/I140*100,0)</f>
        <v>0</v>
      </c>
      <c r="L140" s="15">
        <v>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</v>
      </c>
      <c r="F141" s="14">
        <f>IF(D141&gt;0,E141/D141*100,0)</f>
        <v>0</v>
      </c>
      <c r="G141" s="14">
        <v>0</v>
      </c>
      <c r="H141" s="14">
        <f>IF(G141&gt;0,(E141-G141)/G141*100,0)</f>
        <v>0</v>
      </c>
      <c r="I141" s="15">
        <v>0</v>
      </c>
      <c r="J141" s="15">
        <v>32950</v>
      </c>
      <c r="K141" s="15">
        <f>IF(I141&gt;0,J141/I141*100,0)</f>
        <v>0</v>
      </c>
      <c r="L141" s="15">
        <v>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</v>
      </c>
      <c r="F144" s="14">
        <f>IF(D144&gt;0,E144/D144*100,0)</f>
        <v>0</v>
      </c>
      <c r="G144" s="14">
        <v>0</v>
      </c>
      <c r="H144" s="14">
        <f>IF(G144&gt;0,(E144-G144)/G144*100,0)</f>
        <v>0</v>
      </c>
      <c r="I144" s="15">
        <v>0</v>
      </c>
      <c r="J144" s="15">
        <v>4900</v>
      </c>
      <c r="K144" s="15">
        <f>IF(I144&gt;0,J144/I144*100,0)</f>
        <v>0</v>
      </c>
      <c r="L144" s="15">
        <v>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58333.33333333333576</v>
      </c>
      <c r="E145" s="14">
        <v>40400</v>
      </c>
      <c r="F145" s="14">
        <f>IF(D145&gt;0,E145/D145*100,0)</f>
        <v>69.25714285714285</v>
      </c>
      <c r="G145" s="14">
        <v>17670</v>
      </c>
      <c r="H145" s="14">
        <f>IF(G145&gt;0,(E145-G145)/G145*100,0)</f>
        <v>128.63610639501982</v>
      </c>
      <c r="I145" s="15">
        <v>466666.66666666668607</v>
      </c>
      <c r="J145" s="15">
        <v>627048</v>
      </c>
      <c r="K145" s="15">
        <f>IF(I145&gt;0,J145/I145*100,0)</f>
        <v>134.36742857142855</v>
      </c>
      <c r="L145" s="15">
        <v>314319</v>
      </c>
      <c r="M145" s="16">
        <f>IF(L145&gt;0,(J145-L145)/L145*100,0)</f>
        <v>99.49414448378876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</v>
      </c>
      <c r="F147" s="14">
        <f>IF(D147&gt;0,E147/D147*100,0)</f>
        <v>0</v>
      </c>
      <c r="G147" s="14">
        <v>0</v>
      </c>
      <c r="H147" s="14">
        <f>IF(G147&gt;0,(E147-G147)/G147*100,0)</f>
        <v>0</v>
      </c>
      <c r="I147" s="15">
        <v>0</v>
      </c>
      <c r="J147" s="15">
        <v>0</v>
      </c>
      <c r="K147" s="15">
        <f>IF(I147&gt;0,J147/I147*100,0)</f>
        <v>0</v>
      </c>
      <c r="L147" s="15">
        <v>6920</v>
      </c>
      <c r="M147" s="16">
        <f>IF(L147&gt;0,(J147-L147)/L147*100,0)</f>
        <v>-100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291666.66666666668607</v>
      </c>
      <c r="E149" s="14">
        <v>27350</v>
      </c>
      <c r="F149" s="14">
        <f>IF(D149&gt;0,E149/D149*100,0)</f>
        <v>9.37714285714286</v>
      </c>
      <c r="G149" s="14">
        <v>79174</v>
      </c>
      <c r="H149" s="14">
        <f>IF(G149&gt;0,(E149-G149)/G149*100,0)</f>
        <v>-65.45583145982266</v>
      </c>
      <c r="I149" s="15">
        <v>2333333.33333333348855</v>
      </c>
      <c r="J149" s="15">
        <v>1495480</v>
      </c>
      <c r="K149" s="15">
        <f>IF(I149&gt;0,J149/I149*100,0)</f>
        <v>64.091999999999999</v>
      </c>
      <c r="L149" s="15">
        <v>544799.75</v>
      </c>
      <c r="M149" s="16">
        <f>IF(L149&gt;0,(J149-L149)/L149*100,0)</f>
        <v>174.50086017844171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13950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208333.33333333334303</v>
      </c>
      <c r="E154" s="14">
        <v>17200</v>
      </c>
      <c r="F154" s="14">
        <f>IF(D154&gt;0,E154/D154*100,0)</f>
        <v>8.256</v>
      </c>
      <c r="G154" s="14">
        <v>0</v>
      </c>
      <c r="H154" s="14">
        <f>IF(G154&gt;0,(E154-G154)/G154*100,0)</f>
        <v>0</v>
      </c>
      <c r="I154" s="15">
        <v>1666666.66666666674428</v>
      </c>
      <c r="J154" s="15">
        <v>75690</v>
      </c>
      <c r="K154" s="15">
        <f>IF(I154&gt;0,J154/I154*100,0)</f>
        <v>4.5414</v>
      </c>
      <c r="L154" s="15">
        <v>78398</v>
      </c>
      <c r="M154" s="16">
        <f>IF(L154&gt;0,(J154-L154)/L154*100,0)</f>
        <v>-3.4541697492283</v>
      </c>
    </row>
    <row r="155" spans="1:17">
      <c r="B155" s="13" t="s">
        <v>93</v>
      </c>
      <c r="C155" s="37" t="s">
        <v>119</v>
      </c>
      <c r="D155" s="14">
        <v>0</v>
      </c>
      <c r="E155" s="14">
        <v>0.0</v>
      </c>
      <c r="F155" s="14">
        <f>IF(D155&gt;0,E155/D155*100,0)</f>
        <v>0</v>
      </c>
      <c r="G155" s="14">
        <v>0.0</v>
      </c>
      <c r="H155" s="14">
        <f>IF(G155&gt;0,(E155-G155)/G155*100,0)</f>
        <v>0</v>
      </c>
      <c r="I155" s="15">
        <v>0</v>
      </c>
      <c r="J155" s="15">
        <v>0.0</v>
      </c>
      <c r="K155" s="15">
        <f>IF(I155&gt;0,J155/I155*100,0)</f>
        <v>0</v>
      </c>
      <c r="L155" s="15">
        <v>0.0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62230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1458333.33333333325572</v>
      </c>
      <c r="E159" s="58">
        <f>sum(E121:E158)</f>
        <v>1217042</v>
      </c>
      <c r="F159" s="58">
        <f>IF(D159&gt;0,E159/D159*100,0)</f>
        <v>83.45430857142857</v>
      </c>
      <c r="G159" s="58">
        <f>sum(G121:G158)</f>
        <v>2533551</v>
      </c>
      <c r="H159" s="58">
        <f>IF(G159&gt;0,(E159-G159)/G159*100,0)</f>
        <v>-51.96299581101782</v>
      </c>
      <c r="I159" s="59">
        <v>11666666.66666666604578</v>
      </c>
      <c r="J159" s="59">
        <f>sum(J121:J158)</f>
        <v>9312410.28999999910593</v>
      </c>
      <c r="K159" s="59">
        <f>IF(I159&gt;0,J159/I159*100,0)</f>
        <v>79.82065962857142</v>
      </c>
      <c r="L159" s="59">
        <f>sum(L121:L158)</f>
        <v>6053537.75</v>
      </c>
      <c r="M159" s="60">
        <f>IF(L159&gt;0,(J159-L159)/L159*100,0)</f>
        <v>53.83418216893088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</v>
      </c>
      <c r="F161" s="14">
        <f>IF(D161&gt;0,E161/D161*100,0)</f>
        <v>0</v>
      </c>
      <c r="G161" s="14">
        <v>0</v>
      </c>
      <c r="H161" s="14">
        <f>IF(G161&gt;0,(E161-G161)/G161*100,0)</f>
        <v>0</v>
      </c>
      <c r="I161" s="15">
        <v>0</v>
      </c>
      <c r="J161" s="15">
        <v>3388</v>
      </c>
      <c r="K161" s="15">
        <f>IF(I161&gt;0,J161/I161*100,0)</f>
        <v>0</v>
      </c>
      <c r="L161" s="15">
        <v>0</v>
      </c>
      <c r="M161" s="16">
        <f>IF(L161&gt;0,(J161-L161)/L161*100,0)</f>
        <v>0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0</v>
      </c>
      <c r="H164" s="58">
        <f>IF(G164&gt;0,(E164-G164)/G164*100,0)</f>
        <v>0</v>
      </c>
      <c r="I164" s="59">
        <v>0</v>
      </c>
      <c r="J164" s="59">
        <f>sum(J161:J163)</f>
        <v>3388</v>
      </c>
      <c r="K164" s="59">
        <f>IF(I164&gt;0,J164/I164*100,0)</f>
        <v>0</v>
      </c>
      <c r="L164" s="59">
        <f>sum(L161:L163)</f>
        <v>0</v>
      </c>
      <c r="M164" s="60">
        <f>IF(L164&gt;0,(J164-L164)/L164*100,0)</f>
        <v>0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2583333.33333333302289</v>
      </c>
      <c r="E166" s="8">
        <f>sum(E23,E36,E64,E74,E96,E104,E119,E159,E164)</f>
        <v>1277212</v>
      </c>
      <c r="F166" s="8">
        <f>IF(D166&gt;0,E166/D166*100,0)</f>
        <v>49.44046451612904</v>
      </c>
      <c r="G166" s="8">
        <f>sum(G23,G36,G64,G74,G96,G104,G119,G159,G164)</f>
        <v>3099931</v>
      </c>
      <c r="H166" s="8">
        <f>IF(G166&gt;0,(E166-G166)/G166*100,0)</f>
        <v>-58.7986958419397</v>
      </c>
      <c r="I166" s="9">
        <f>sum(I23,I36,I64,I74,I96,I104,I119,I159,I164)</f>
        <v>20666666.66666666418314</v>
      </c>
      <c r="J166" s="9">
        <f>sum(J23,J36,J64,J74,J96,J104,J119,J159,J164)</f>
        <v>17280490.088099997490644</v>
      </c>
      <c r="K166" s="9">
        <f>IF(I166&gt;0,J166/I166*100,0)</f>
        <v>83.61527461983871</v>
      </c>
      <c r="L166" s="9">
        <f>sum(L23,L36,L64,L74,L96,L104,L119,L159,L164)</f>
        <v>10738469.75</v>
      </c>
      <c r="M166" s="11">
        <f>IF(L166&gt;0,(J166-L166)/L166*100,0)</f>
        <v>60.92134624768112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124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</v>
      </c>
      <c r="F5" s="14">
        <f>IF(D5&gt;0,E5/D5*100,0)</f>
        <v>0</v>
      </c>
      <c r="G5" s="14">
        <v>0</v>
      </c>
      <c r="H5" s="14">
        <f>IF(G5&gt;0,(E5-G5)/G5*100,0)</f>
        <v>0</v>
      </c>
      <c r="I5" s="15">
        <v>0</v>
      </c>
      <c r="J5" s="15">
        <v>0</v>
      </c>
      <c r="K5" s="15">
        <f>IF(I5&gt;0,J5/I5*100,0)</f>
        <v>0</v>
      </c>
      <c r="L5" s="15">
        <v>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0.0</v>
      </c>
      <c r="F6" s="14">
        <f>IF(D6&gt;0,E6/D6*100,0)</f>
        <v>0</v>
      </c>
      <c r="G6" s="14">
        <v>0.0</v>
      </c>
      <c r="H6" s="14">
        <f>IF(G6&gt;0,(E6-G6)/G6*100,0)</f>
        <v>0</v>
      </c>
      <c r="I6" s="15">
        <v>0</v>
      </c>
      <c r="J6" s="15">
        <v>0.0</v>
      </c>
      <c r="K6" s="15">
        <f>IF(I6&gt;0,J6/I6*100,0)</f>
        <v>0</v>
      </c>
      <c r="L6" s="15">
        <v>0.0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2791666.66666666651145</v>
      </c>
      <c r="E8" s="14">
        <v>14700</v>
      </c>
      <c r="F8" s="14">
        <f>IF(D8&gt;0,E8/D8*100,0)</f>
        <v>0.5265671641791</v>
      </c>
      <c r="G8" s="14">
        <v>1353000</v>
      </c>
      <c r="H8" s="14">
        <f>IF(G8&gt;0,(E8-G8)/G8*100,0)</f>
        <v>-98.91352549889135</v>
      </c>
      <c r="I8" s="15">
        <v>22333333.33333333209157</v>
      </c>
      <c r="J8" s="15">
        <v>9835310</v>
      </c>
      <c r="K8" s="15">
        <f>IF(I8&gt;0,J8/I8*100,0)</f>
        <v>44.038701492537314</v>
      </c>
      <c r="L8" s="15">
        <v>8733593</v>
      </c>
      <c r="M8" s="16">
        <f>IF(L8&gt;0,(J8-L8)/L8*100,0)</f>
        <v>12.61470508186035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1250000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10000000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0.0</v>
      </c>
      <c r="F11" s="14">
        <f>IF(D11&gt;0,E11/D11*100,0)</f>
        <v>0</v>
      </c>
      <c r="G11" s="14">
        <v>0.0</v>
      </c>
      <c r="H11" s="14">
        <f>IF(G11&gt;0,(E11-G11)/G11*100,0)</f>
        <v>0</v>
      </c>
      <c r="I11" s="15">
        <v>0</v>
      </c>
      <c r="J11" s="15">
        <v>0.0</v>
      </c>
      <c r="K11" s="15">
        <f>IF(I11&gt;0,J11/I11*100,0)</f>
        <v>0</v>
      </c>
      <c r="L11" s="15">
        <v>0.0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</v>
      </c>
      <c r="F12" s="14">
        <f>IF(D12&gt;0,E12/D12*100,0)</f>
        <v>0</v>
      </c>
      <c r="G12" s="14">
        <v>0</v>
      </c>
      <c r="H12" s="14">
        <f>IF(G12&gt;0,(E12-G12)/G12*100,0)</f>
        <v>0</v>
      </c>
      <c r="I12" s="15">
        <v>0</v>
      </c>
      <c r="J12" s="15">
        <v>0</v>
      </c>
      <c r="K12" s="15">
        <f>IF(I12&gt;0,J12/I12*100,0)</f>
        <v>0</v>
      </c>
      <c r="L12" s="15">
        <v>236600</v>
      </c>
      <c r="M12" s="16">
        <f>IF(L12&gt;0,(J12-L12)/L12*100,0)</f>
        <v>-100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</v>
      </c>
      <c r="F17" s="14">
        <f>IF(D17&gt;0,E17/D17*100,0)</f>
        <v>0</v>
      </c>
      <c r="G17" s="14">
        <v>0</v>
      </c>
      <c r="H17" s="14">
        <f>IF(G17&gt;0,(E17-G17)/G17*100,0)</f>
        <v>0</v>
      </c>
      <c r="I17" s="15">
        <v>0</v>
      </c>
      <c r="J17" s="15">
        <v>352400</v>
      </c>
      <c r="K17" s="15">
        <f>IF(I17&gt;0,J17/I17*100,0)</f>
        <v>0</v>
      </c>
      <c r="L17" s="15">
        <v>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</v>
      </c>
      <c r="F20" s="14">
        <f>IF(D20&gt;0,E20/D20*100,0)</f>
        <v>0</v>
      </c>
      <c r="G20" s="14">
        <v>0</v>
      </c>
      <c r="H20" s="14">
        <f>IF(G20&gt;0,(E20-G20)/G20*100,0)</f>
        <v>0</v>
      </c>
      <c r="I20" s="15">
        <v>0</v>
      </c>
      <c r="J20" s="15">
        <v>0</v>
      </c>
      <c r="K20" s="15">
        <f>IF(I20&gt;0,J20/I20*100,0)</f>
        <v>0</v>
      </c>
      <c r="L20" s="15">
        <v>187800</v>
      </c>
      <c r="M20" s="16">
        <f>IF(L20&gt;0,(J20-L20)/L20*100,0)</f>
        <v>-100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0</v>
      </c>
      <c r="E23" s="58">
        <f>sum(E5:E22)</f>
        <v>14700</v>
      </c>
      <c r="F23" s="58">
        <f>IF(D23&gt;0,E23/D23*100,0)</f>
        <v>0</v>
      </c>
      <c r="G23" s="58">
        <f>sum(G5:G22)</f>
        <v>1353000</v>
      </c>
      <c r="H23" s="58">
        <f>IF(G23&gt;0,(E23-G23)/G23*100,0)</f>
        <v>-98.91352549889135</v>
      </c>
      <c r="I23" s="59">
        <v>0</v>
      </c>
      <c r="J23" s="59">
        <f>sum(J5:J22)</f>
        <v>10187710</v>
      </c>
      <c r="K23" s="59">
        <f>IF(I23&gt;0,J23/I23*100,0)</f>
        <v>0</v>
      </c>
      <c r="L23" s="59">
        <f>sum(L5:L22)</f>
        <v>9157993</v>
      </c>
      <c r="M23" s="60">
        <f>IF(L23&gt;0,(J23-L23)/L23*100,0)</f>
        <v>11.24391556097499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0</v>
      </c>
      <c r="F26" s="14">
        <f>IF(D26&gt;0,E26/D26*100,0)</f>
        <v>0</v>
      </c>
      <c r="G26" s="14">
        <v>0</v>
      </c>
      <c r="H26" s="14">
        <f>IF(G26&gt;0,(E26-G26)/G26*100,0)</f>
        <v>0</v>
      </c>
      <c r="I26" s="15">
        <v>0</v>
      </c>
      <c r="J26" s="15">
        <v>391800</v>
      </c>
      <c r="K26" s="15">
        <f>IF(I26&gt;0,J26/I26*100,0)</f>
        <v>0</v>
      </c>
      <c r="L26" s="15">
        <v>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0</v>
      </c>
      <c r="H27" s="14">
        <f>IF(G27&gt;0,(E27-G27)/G27*100,0)</f>
        <v>0</v>
      </c>
      <c r="I27" s="15">
        <v>0</v>
      </c>
      <c r="J27" s="15">
        <v>0</v>
      </c>
      <c r="K27" s="15">
        <f>IF(I27&gt;0,J27/I27*100,0)</f>
        <v>0</v>
      </c>
      <c r="L27" s="15">
        <v>56400</v>
      </c>
      <c r="M27" s="16">
        <f>IF(L27&gt;0,(J27-L27)/L27*100,0)</f>
        <v>-100</v>
      </c>
    </row>
    <row r="28" spans="1:17">
      <c r="B28" s="13" t="s">
        <v>26</v>
      </c>
      <c r="C28" s="37" t="s">
        <v>30</v>
      </c>
      <c r="D28" s="14">
        <v>0</v>
      </c>
      <c r="E28" s="14">
        <v>0</v>
      </c>
      <c r="F28" s="14">
        <f>IF(D28&gt;0,E28/D28*100,0)</f>
        <v>0</v>
      </c>
      <c r="G28" s="14">
        <v>0</v>
      </c>
      <c r="H28" s="14">
        <f>IF(G28&gt;0,(E28-G28)/G28*100,0)</f>
        <v>0</v>
      </c>
      <c r="I28" s="15">
        <v>0</v>
      </c>
      <c r="J28" s="15">
        <v>0</v>
      </c>
      <c r="K28" s="15">
        <f>IF(I28&gt;0,J28/I28*100,0)</f>
        <v>0</v>
      </c>
      <c r="L28" s="15">
        <v>32800</v>
      </c>
      <c r="M28" s="16">
        <f>IF(L28&gt;0,(J28-L28)/L28*100,0)</f>
        <v>-100</v>
      </c>
    </row>
    <row r="29" spans="1:17">
      <c r="B29" s="13" t="s">
        <v>26</v>
      </c>
      <c r="C29" s="37" t="s">
        <v>31</v>
      </c>
      <c r="D29" s="14">
        <v>2125000</v>
      </c>
      <c r="E29" s="14">
        <v>246050</v>
      </c>
      <c r="F29" s="14">
        <f>IF(D29&gt;0,E29/D29*100,0)</f>
        <v>11.57882352941177</v>
      </c>
      <c r="G29" s="14">
        <v>929700</v>
      </c>
      <c r="H29" s="14">
        <f>IF(G29&gt;0,(E29-G29)/G29*100,0)</f>
        <v>-73.53447348607077</v>
      </c>
      <c r="I29" s="15">
        <v>17000000</v>
      </c>
      <c r="J29" s="15">
        <v>7114729</v>
      </c>
      <c r="K29" s="15">
        <f>IF(I29&gt;0,J29/I29*100,0)</f>
        <v>41.85134705882353</v>
      </c>
      <c r="L29" s="15">
        <v>3729240</v>
      </c>
      <c r="M29" s="16">
        <f>IF(L29&gt;0,(J29-L29)/L29*100,0)</f>
        <v>90.78227735409897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0</v>
      </c>
      <c r="E36" s="58">
        <f>sum(E25:E35)</f>
        <v>246050</v>
      </c>
      <c r="F36" s="58">
        <f>IF(D36&gt;0,E36/D36*100,0)</f>
        <v>0</v>
      </c>
      <c r="G36" s="58">
        <f>sum(G25:G35)</f>
        <v>929700</v>
      </c>
      <c r="H36" s="58">
        <f>IF(G36&gt;0,(E36-G36)/G36*100,0)</f>
        <v>-73.53447348607077</v>
      </c>
      <c r="I36" s="59">
        <v>0</v>
      </c>
      <c r="J36" s="59">
        <f>sum(J25:J35)</f>
        <v>7506529</v>
      </c>
      <c r="K36" s="59">
        <f>IF(I36&gt;0,J36/I36*100,0)</f>
        <v>0</v>
      </c>
      <c r="L36" s="59">
        <f>sum(L25:L35)</f>
        <v>3818440</v>
      </c>
      <c r="M36" s="60">
        <f>IF(L36&gt;0,(J36-L36)/L36*100,0)</f>
        <v>96.58627607085616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112500</v>
      </c>
      <c r="F38" s="14">
        <f>IF(D38&gt;0,E38/D38*100,0)</f>
        <v>0</v>
      </c>
      <c r="G38" s="14">
        <v>0</v>
      </c>
      <c r="H38" s="14">
        <f>IF(G38&gt;0,(E38-G38)/G38*100,0)</f>
        <v>0</v>
      </c>
      <c r="I38" s="15">
        <v>0</v>
      </c>
      <c r="J38" s="15">
        <v>366000</v>
      </c>
      <c r="K38" s="15">
        <f>IF(I38&gt;0,J38/I38*100,0)</f>
        <v>0</v>
      </c>
      <c r="L38" s="15">
        <v>73700</v>
      </c>
      <c r="M38" s="16">
        <f>IF(L38&gt;0,(J38-L38)/L38*100,0)</f>
        <v>396.60786974219809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</v>
      </c>
      <c r="F41" s="14">
        <f>IF(D41&gt;0,E41/D41*100,0)</f>
        <v>0</v>
      </c>
      <c r="G41" s="14">
        <v>0</v>
      </c>
      <c r="H41" s="14">
        <f>IF(G41&gt;0,(E41-G41)/G41*100,0)</f>
        <v>0</v>
      </c>
      <c r="I41" s="15">
        <v>0</v>
      </c>
      <c r="J41" s="15">
        <v>57500</v>
      </c>
      <c r="K41" s="15">
        <f>IF(I41&gt;0,J41/I41*100,0)</f>
        <v>0</v>
      </c>
      <c r="L41" s="15">
        <v>0</v>
      </c>
      <c r="M41" s="16">
        <f>IF(L41&gt;0,(J41-L41)/L41*100,0)</f>
        <v>0</v>
      </c>
    </row>
    <row r="42" spans="1:17">
      <c r="B42" s="13" t="s">
        <v>35</v>
      </c>
      <c r="C42" s="37" t="s">
        <v>39</v>
      </c>
      <c r="D42" s="14">
        <v>0</v>
      </c>
      <c r="E42" s="14">
        <v>0</v>
      </c>
      <c r="F42" s="14">
        <f>IF(D42&gt;0,E42/D42*100,0)</f>
        <v>0</v>
      </c>
      <c r="G42" s="14">
        <v>0</v>
      </c>
      <c r="H42" s="14">
        <f>IF(G42&gt;0,(E42-G42)/G42*100,0)</f>
        <v>0</v>
      </c>
      <c r="I42" s="15">
        <v>0</v>
      </c>
      <c r="J42" s="15">
        <v>50000</v>
      </c>
      <c r="K42" s="15">
        <f>IF(I42&gt;0,J42/I42*100,0)</f>
        <v>0</v>
      </c>
      <c r="L42" s="15">
        <v>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333333.33333333331393</v>
      </c>
      <c r="E44" s="14">
        <v>0.0</v>
      </c>
      <c r="F44" s="14">
        <f>IF(D44&gt;0,E44/D44*100,0)</f>
        <v>0</v>
      </c>
      <c r="G44" s="14">
        <v>0.0</v>
      </c>
      <c r="H44" s="14">
        <f>IF(G44&gt;0,(E44-G44)/G44*100,0)</f>
        <v>0</v>
      </c>
      <c r="I44" s="15">
        <v>1333333.33333333325572</v>
      </c>
      <c r="J44" s="15">
        <v>0.0</v>
      </c>
      <c r="K44" s="15">
        <f>IF(I44&gt;0,J44/I44*100,0)</f>
        <v>0</v>
      </c>
      <c r="L44" s="15">
        <v>0.0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1791666.66666666674428</v>
      </c>
      <c r="E45" s="14">
        <v>13092.92000000000007</v>
      </c>
      <c r="F45" s="14">
        <f>IF(D45&gt;0,E45/D45*100,0)</f>
        <v>0.73076762790698</v>
      </c>
      <c r="G45" s="14">
        <v>779868.5</v>
      </c>
      <c r="H45" s="14">
        <f>IF(G45&gt;0,(E45-G45)/G45*100,0)</f>
        <v>-98.3211374738177</v>
      </c>
      <c r="I45" s="15">
        <v>14333333.33333333395422</v>
      </c>
      <c r="J45" s="15">
        <v>5614310.85999999847263</v>
      </c>
      <c r="K45" s="15">
        <f>IF(I45&gt;0,J45/I45*100,0)</f>
        <v>39.16961065116278</v>
      </c>
      <c r="L45" s="15">
        <v>5060742.30999999959022</v>
      </c>
      <c r="M45" s="16">
        <f>IF(L45&gt;0,(J45-L45)/L45*100,0)</f>
        <v>10.93848522787162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154328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</v>
      </c>
      <c r="F49" s="14">
        <f>IF(D49&gt;0,E49/D49*100,0)</f>
        <v>0</v>
      </c>
      <c r="G49" s="14">
        <v>0</v>
      </c>
      <c r="H49" s="14">
        <f>IF(G49&gt;0,(E49-G49)/G49*100,0)</f>
        <v>0</v>
      </c>
      <c r="I49" s="15">
        <v>0</v>
      </c>
      <c r="J49" s="15">
        <v>0</v>
      </c>
      <c r="K49" s="15">
        <f>IF(I49&gt;0,J49/I49*100,0)</f>
        <v>0</v>
      </c>
      <c r="L49" s="15">
        <v>173000</v>
      </c>
      <c r="M49" s="16">
        <f>IF(L49&gt;0,(J49-L49)/L49*100,0)</f>
        <v>-100</v>
      </c>
    </row>
    <row r="50" spans="1:17">
      <c r="B50" s="13" t="s">
        <v>35</v>
      </c>
      <c r="C50" s="37" t="s">
        <v>47</v>
      </c>
      <c r="D50" s="14">
        <v>750000</v>
      </c>
      <c r="E50" s="14">
        <v>0</v>
      </c>
      <c r="F50" s="14">
        <f>IF(D50&gt;0,E50/D50*100,0)</f>
        <v>0</v>
      </c>
      <c r="G50" s="14">
        <v>0</v>
      </c>
      <c r="H50" s="14">
        <f>IF(G50&gt;0,(E50-G50)/G50*100,0)</f>
        <v>0</v>
      </c>
      <c r="I50" s="15">
        <v>6000000</v>
      </c>
      <c r="J50" s="15">
        <v>165000</v>
      </c>
      <c r="K50" s="15">
        <f>IF(I50&gt;0,J50/I50*100,0)</f>
        <v>2.75</v>
      </c>
      <c r="L50" s="15">
        <v>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</v>
      </c>
      <c r="F51" s="14">
        <f>IF(D51&gt;0,E51/D51*100,0)</f>
        <v>0</v>
      </c>
      <c r="G51" s="14">
        <v>-91500</v>
      </c>
      <c r="H51" s="14">
        <f>IF(G51&gt;0,(E51-G51)/G51*100,0)</f>
        <v>0</v>
      </c>
      <c r="I51" s="15">
        <v>0</v>
      </c>
      <c r="J51" s="15">
        <v>0</v>
      </c>
      <c r="K51" s="15">
        <f>IF(I51&gt;0,J51/I51*100,0)</f>
        <v>0</v>
      </c>
      <c r="L51" s="15">
        <v>264000</v>
      </c>
      <c r="M51" s="16">
        <f>IF(L51&gt;0,(J51-L51)/L51*100,0)</f>
        <v>-100</v>
      </c>
    </row>
    <row r="52" spans="1:17">
      <c r="B52" s="13" t="s">
        <v>35</v>
      </c>
      <c r="C52" s="37" t="s">
        <v>49</v>
      </c>
      <c r="D52" s="14">
        <v>1125000</v>
      </c>
      <c r="E52" s="14">
        <v>113750</v>
      </c>
      <c r="F52" s="14">
        <f>IF(D52&gt;0,E52/D52*100,0)</f>
        <v>10.11111111111111</v>
      </c>
      <c r="G52" s="14">
        <v>397000</v>
      </c>
      <c r="H52" s="14">
        <f>IF(G52&gt;0,(E52-G52)/G52*100,0)</f>
        <v>-71.34760705289672</v>
      </c>
      <c r="I52" s="15">
        <v>9000000</v>
      </c>
      <c r="J52" s="15">
        <v>2817788</v>
      </c>
      <c r="K52" s="15">
        <f>IF(I52&gt;0,J52/I52*100,0)</f>
        <v>31.30875555555556</v>
      </c>
      <c r="L52" s="15">
        <v>3809200</v>
      </c>
      <c r="M52" s="16">
        <f>IF(L52&gt;0,(J52-L52)/L52*100,0)</f>
        <v>-26.026777276068465</v>
      </c>
    </row>
    <row r="53" spans="1:17">
      <c r="B53" s="13" t="s">
        <v>35</v>
      </c>
      <c r="C53" s="37" t="s">
        <v>50</v>
      </c>
      <c r="D53" s="14">
        <v>0</v>
      </c>
      <c r="E53" s="14">
        <v>0</v>
      </c>
      <c r="F53" s="14">
        <f>IF(D53&gt;0,E53/D53*100,0)</f>
        <v>0</v>
      </c>
      <c r="G53" s="14">
        <v>0</v>
      </c>
      <c r="H53" s="14">
        <f>IF(G53&gt;0,(E53-G53)/G53*100,0)</f>
        <v>0</v>
      </c>
      <c r="I53" s="15">
        <v>0</v>
      </c>
      <c r="J53" s="15">
        <v>0</v>
      </c>
      <c r="K53" s="15">
        <f>IF(I53&gt;0,J53/I53*100,0)</f>
        <v>0</v>
      </c>
      <c r="L53" s="15">
        <v>57550</v>
      </c>
      <c r="M53" s="16">
        <f>IF(L53&gt;0,(J53-L53)/L53*100,0)</f>
        <v>-100</v>
      </c>
    </row>
    <row r="54" spans="1:17">
      <c r="B54" s="13" t="s">
        <v>35</v>
      </c>
      <c r="C54" s="37" t="s">
        <v>51</v>
      </c>
      <c r="D54" s="14">
        <v>0</v>
      </c>
      <c r="E54" s="14">
        <v>0</v>
      </c>
      <c r="F54" s="14">
        <f>IF(D54&gt;0,E54/D54*100,0)</f>
        <v>0</v>
      </c>
      <c r="G54" s="14">
        <v>0</v>
      </c>
      <c r="H54" s="14">
        <f>IF(G54&gt;0,(E54-G54)/G54*100,0)</f>
        <v>0</v>
      </c>
      <c r="I54" s="15">
        <v>0</v>
      </c>
      <c r="J54" s="15">
        <v>367470</v>
      </c>
      <c r="K54" s="15">
        <f>IF(I54&gt;0,J54/I54*100,0)</f>
        <v>0</v>
      </c>
      <c r="L54" s="15">
        <v>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1458333.33333333325572</v>
      </c>
      <c r="E56" s="14">
        <v>132700</v>
      </c>
      <c r="F56" s="14">
        <f>IF(D56&gt;0,E56/D56*100,0)</f>
        <v>9.099428571428572</v>
      </c>
      <c r="G56" s="14">
        <v>1360811</v>
      </c>
      <c r="H56" s="14">
        <f>IF(G56&gt;0,(E56-G56)/G56*100,0)</f>
        <v>-90.24846213030318</v>
      </c>
      <c r="I56" s="15">
        <v>11666666.66666666604578</v>
      </c>
      <c r="J56" s="15">
        <v>4902599.95999999996275</v>
      </c>
      <c r="K56" s="15">
        <f>IF(I56&gt;0,J56/I56*100,0)</f>
        <v>42.022285371428573</v>
      </c>
      <c r="L56" s="15">
        <v>6397665.18999999947846</v>
      </c>
      <c r="M56" s="16">
        <f>IF(L56&gt;0,(J56-L56)/L56*100,0)</f>
        <v>-23.36891952921968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</v>
      </c>
      <c r="F58" s="14">
        <f>IF(D58&gt;0,E58/D58*100,0)</f>
        <v>0</v>
      </c>
      <c r="G58" s="14">
        <v>0</v>
      </c>
      <c r="H58" s="14">
        <f>IF(G58&gt;0,(E58-G58)/G58*100,0)</f>
        <v>0</v>
      </c>
      <c r="I58" s="15">
        <v>0</v>
      </c>
      <c r="J58" s="15">
        <v>0</v>
      </c>
      <c r="K58" s="15">
        <f>IF(I58&gt;0,J58/I58*100,0)</f>
        <v>0</v>
      </c>
      <c r="L58" s="15">
        <v>47665</v>
      </c>
      <c r="M58" s="16">
        <f>IF(L58&gt;0,(J58-L58)/L58*100,0)</f>
        <v>-100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</v>
      </c>
      <c r="F60" s="14">
        <f>IF(D60&gt;0,E60/D60*100,0)</f>
        <v>0</v>
      </c>
      <c r="G60" s="14">
        <v>0</v>
      </c>
      <c r="H60" s="14">
        <f>IF(G60&gt;0,(E60-G60)/G60*100,0)</f>
        <v>0</v>
      </c>
      <c r="I60" s="15">
        <v>0</v>
      </c>
      <c r="J60" s="15">
        <v>43172.80000000000291</v>
      </c>
      <c r="K60" s="15">
        <f>IF(I60&gt;0,J60/I60*100,0)</f>
        <v>0</v>
      </c>
      <c r="L60" s="15">
        <v>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416666.66666666668607</v>
      </c>
      <c r="E61" s="14">
        <v>0</v>
      </c>
      <c r="F61" s="14">
        <f>IF(D61&gt;0,E61/D61*100,0)</f>
        <v>0</v>
      </c>
      <c r="G61" s="14">
        <v>0</v>
      </c>
      <c r="H61" s="14">
        <f>IF(G61&gt;0,(E61-G61)/G61*100,0)</f>
        <v>0</v>
      </c>
      <c r="I61" s="15">
        <v>3333333.33333333348855</v>
      </c>
      <c r="J61" s="15">
        <v>239300</v>
      </c>
      <c r="K61" s="15">
        <f>IF(I61&gt;0,J61/I61*100,0)</f>
        <v>7.179</v>
      </c>
      <c r="L61" s="15">
        <v>483000</v>
      </c>
      <c r="M61" s="16">
        <f>IF(L61&gt;0,(J61-L61)/L61*100,0)</f>
        <v>-50.45548654244306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0</v>
      </c>
      <c r="E64" s="58">
        <f>sum(E38:E63)</f>
        <v>372042.9199999999837</v>
      </c>
      <c r="F64" s="58">
        <f>IF(D64&gt;0,E64/D64*100,0)</f>
        <v>0</v>
      </c>
      <c r="G64" s="58">
        <f>sum(G38:G63)</f>
        <v>2446179.5</v>
      </c>
      <c r="H64" s="58">
        <f>IF(G64&gt;0,(E64-G64)/G64*100,0)</f>
        <v>-84.79085774367744</v>
      </c>
      <c r="I64" s="59">
        <v>0</v>
      </c>
      <c r="J64" s="59">
        <f>sum(J38:J63)</f>
        <v>14777469.62000000104308</v>
      </c>
      <c r="K64" s="59">
        <f>IF(I64&gt;0,J64/I64*100,0)</f>
        <v>0</v>
      </c>
      <c r="L64" s="59">
        <f>sum(L38:L63)</f>
        <v>16366522.49999999813735</v>
      </c>
      <c r="M64" s="60">
        <f>IF(L64&gt;0,(J64-L64)/L64*100,0)</f>
        <v>-9.70916625691253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0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0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55000</v>
      </c>
      <c r="H67" s="14">
        <f>IF(G67&gt;0,(E67-G67)/G67*100,0)</f>
        <v>-100</v>
      </c>
      <c r="I67" s="15">
        <v>0</v>
      </c>
      <c r="J67" s="15">
        <v>0</v>
      </c>
      <c r="K67" s="15">
        <f>IF(I67&gt;0,J67/I67*100,0)</f>
        <v>0</v>
      </c>
      <c r="L67" s="15">
        <v>539500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291666.66666666668607</v>
      </c>
      <c r="E70" s="14">
        <v>0</v>
      </c>
      <c r="F70" s="14">
        <f>IF(D70&gt;0,E70/D70*100,0)</f>
        <v>0</v>
      </c>
      <c r="G70" s="14">
        <v>13420</v>
      </c>
      <c r="H70" s="14">
        <f>IF(G70&gt;0,(E70-G70)/G70*100,0)</f>
        <v>-100</v>
      </c>
      <c r="I70" s="15">
        <v>2333333.33333333348855</v>
      </c>
      <c r="J70" s="15">
        <v>742150</v>
      </c>
      <c r="K70" s="15">
        <f>IF(I70&gt;0,J70/I70*100,0)</f>
        <v>31.80642857142857</v>
      </c>
      <c r="L70" s="15">
        <v>367280</v>
      </c>
      <c r="M70" s="16">
        <f>IF(L70&gt;0,(J70-L70)/L70*100,0)</f>
        <v>102.066543236767586</v>
      </c>
    </row>
    <row r="71" spans="1:17">
      <c r="B71" s="13" t="s">
        <v>58</v>
      </c>
      <c r="C71" s="37" t="s">
        <v>63</v>
      </c>
      <c r="D71" s="14">
        <v>250000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2000000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0</v>
      </c>
      <c r="E74" s="58">
        <f>sum(E66:E73)</f>
        <v>0</v>
      </c>
      <c r="F74" s="58">
        <f>IF(D74&gt;0,E74/D74*100,0)</f>
        <v>0</v>
      </c>
      <c r="G74" s="58">
        <f>sum(G66:G73)</f>
        <v>68420</v>
      </c>
      <c r="H74" s="58">
        <f>IF(G74&gt;0,(E74-G74)/G74*100,0)</f>
        <v>-100</v>
      </c>
      <c r="I74" s="59">
        <v>0</v>
      </c>
      <c r="J74" s="59">
        <f>sum(J66:J73)</f>
        <v>742150</v>
      </c>
      <c r="K74" s="59">
        <f>IF(I74&gt;0,J74/I74*100,0)</f>
        <v>0</v>
      </c>
      <c r="L74" s="59">
        <f>sum(L66:L73)</f>
        <v>906780</v>
      </c>
      <c r="M74" s="60">
        <f>IF(L74&gt;0,(J74-L74)/L74*100,0)</f>
        <v>-18.15545115684069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</v>
      </c>
      <c r="F79" s="14">
        <f>IF(D79&gt;0,E79/D79*100,0)</f>
        <v>0</v>
      </c>
      <c r="G79" s="14">
        <v>0</v>
      </c>
      <c r="H79" s="14">
        <f>IF(G79&gt;0,(E79-G79)/G79*100,0)</f>
        <v>0</v>
      </c>
      <c r="I79" s="15">
        <v>0</v>
      </c>
      <c r="J79" s="15">
        <v>0</v>
      </c>
      <c r="K79" s="15">
        <f>IF(I79&gt;0,J79/I79*100,0)</f>
        <v>0</v>
      </c>
      <c r="L79" s="15">
        <v>27000</v>
      </c>
      <c r="M79" s="16">
        <f>IF(L79&gt;0,(J79-L79)/L79*100,0)</f>
        <v>-100</v>
      </c>
    </row>
    <row r="80" spans="1:17">
      <c r="B80" s="13" t="s">
        <v>64</v>
      </c>
      <c r="C80" s="37" t="s">
        <v>68</v>
      </c>
      <c r="D80" s="14">
        <v>0</v>
      </c>
      <c r="E80" s="14">
        <v>0</v>
      </c>
      <c r="F80" s="14">
        <f>IF(D80&gt;0,E80/D80*100,0)</f>
        <v>0</v>
      </c>
      <c r="G80" s="14">
        <v>0</v>
      </c>
      <c r="H80" s="14">
        <f>IF(G80&gt;0,(E80-G80)/G80*100,0)</f>
        <v>0</v>
      </c>
      <c r="I80" s="15">
        <v>0</v>
      </c>
      <c r="J80" s="15">
        <v>0</v>
      </c>
      <c r="K80" s="15">
        <f>IF(I80&gt;0,J80/I80*100,0)</f>
        <v>0</v>
      </c>
      <c r="L80" s="15">
        <v>1600</v>
      </c>
      <c r="M80" s="16">
        <f>IF(L80&gt;0,(J80-L80)/L80*100,0)</f>
        <v>-100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</v>
      </c>
      <c r="F83" s="14">
        <f>IF(D83&gt;0,E83/D83*100,0)</f>
        <v>0</v>
      </c>
      <c r="G83" s="14">
        <v>0</v>
      </c>
      <c r="H83" s="14">
        <f>IF(G83&gt;0,(E83-G83)/G83*100,0)</f>
        <v>0</v>
      </c>
      <c r="I83" s="15">
        <v>0</v>
      </c>
      <c r="J83" s="15">
        <v>0</v>
      </c>
      <c r="K83" s="15">
        <f>IF(I83&gt;0,J83/I83*100,0)</f>
        <v>0</v>
      </c>
      <c r="L83" s="15">
        <v>50746.5</v>
      </c>
      <c r="M83" s="16">
        <f>IF(L83&gt;0,(J83-L83)/L83*100,0)</f>
        <v>-100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</v>
      </c>
      <c r="F85" s="14">
        <f>IF(D85&gt;0,E85/D85*100,0)</f>
        <v>0</v>
      </c>
      <c r="G85" s="14">
        <v>0</v>
      </c>
      <c r="H85" s="14">
        <f>IF(G85&gt;0,(E85-G85)/G85*100,0)</f>
        <v>0</v>
      </c>
      <c r="I85" s="15">
        <v>0</v>
      </c>
      <c r="J85" s="15">
        <v>18900</v>
      </c>
      <c r="K85" s="15">
        <f>IF(I85&gt;0,J85/I85*100,0)</f>
        <v>0</v>
      </c>
      <c r="L85" s="15">
        <v>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2425000</v>
      </c>
      <c r="E86" s="14">
        <v>16580</v>
      </c>
      <c r="F86" s="14">
        <f>IF(D86&gt;0,E86/D86*100,0)</f>
        <v>0.68371134020619</v>
      </c>
      <c r="G86" s="14">
        <v>1150206</v>
      </c>
      <c r="H86" s="14">
        <f>IF(G86&gt;0,(E86-G86)/G86*100,0)</f>
        <v>-98.55851908266867</v>
      </c>
      <c r="I86" s="15">
        <v>19400000</v>
      </c>
      <c r="J86" s="15">
        <v>8792782.060000000521541</v>
      </c>
      <c r="K86" s="15">
        <f>IF(I86&gt;0,J86/I86*100,0)</f>
        <v>45.32361886597938</v>
      </c>
      <c r="L86" s="15">
        <v>9357413.78999999910593</v>
      </c>
      <c r="M86" s="16">
        <f>IF(L86&gt;0,(J86-L86)/L86*100,0)</f>
        <v>-6.034057514945042</v>
      </c>
    </row>
    <row r="87" spans="1:17">
      <c r="B87" s="13" t="s">
        <v>64</v>
      </c>
      <c r="C87" s="37" t="s">
        <v>74</v>
      </c>
      <c r="D87" s="14">
        <v>658333.33333333337214</v>
      </c>
      <c r="E87" s="14">
        <v>0</v>
      </c>
      <c r="F87" s="14">
        <f>IF(D87&gt;0,E87/D87*100,0)</f>
        <v>0</v>
      </c>
      <c r="G87" s="14">
        <v>0</v>
      </c>
      <c r="H87" s="14">
        <f>IF(G87&gt;0,(E87-G87)/G87*100,0)</f>
        <v>0</v>
      </c>
      <c r="I87" s="15">
        <v>5266666.66666666697711</v>
      </c>
      <c r="J87" s="15">
        <v>921190</v>
      </c>
      <c r="K87" s="15">
        <f>IF(I87&gt;0,J87/I87*100,0)</f>
        <v>17.49094936708861</v>
      </c>
      <c r="L87" s="15">
        <v>2047202</v>
      </c>
      <c r="M87" s="16">
        <f>IF(L87&gt;0,(J87-L87)/L87*100,0)</f>
        <v>-55.0024863203533414</v>
      </c>
    </row>
    <row r="88" spans="1:17">
      <c r="B88" s="13" t="s">
        <v>64</v>
      </c>
      <c r="C88" s="37" t="s">
        <v>75</v>
      </c>
      <c r="D88" s="14">
        <v>0</v>
      </c>
      <c r="E88" s="14">
        <v>0.0</v>
      </c>
      <c r="F88" s="14">
        <f>IF(D88&gt;0,E88/D88*100,0)</f>
        <v>0</v>
      </c>
      <c r="G88" s="14">
        <v>0.0</v>
      </c>
      <c r="H88" s="14">
        <f>IF(G88&gt;0,(E88-G88)/G88*100,0)</f>
        <v>0</v>
      </c>
      <c r="I88" s="15">
        <v>0</v>
      </c>
      <c r="J88" s="15">
        <v>0.0</v>
      </c>
      <c r="K88" s="15">
        <f>IF(I88&gt;0,J88/I88*100,0)</f>
        <v>0</v>
      </c>
      <c r="L88" s="15">
        <v>0.0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0</v>
      </c>
      <c r="E96" s="58">
        <f>sum(E76:E95)</f>
        <v>16580</v>
      </c>
      <c r="F96" s="58">
        <f>IF(D96&gt;0,E96/D96*100,0)</f>
        <v>0</v>
      </c>
      <c r="G96" s="58">
        <f>sum(G76:G95)</f>
        <v>1150206</v>
      </c>
      <c r="H96" s="58">
        <f>IF(G96&gt;0,(E96-G96)/G96*100,0)</f>
        <v>-98.55851908266867</v>
      </c>
      <c r="I96" s="59">
        <v>0</v>
      </c>
      <c r="J96" s="59">
        <f>sum(J76:J95)</f>
        <v>9732872.060000000521541</v>
      </c>
      <c r="K96" s="59">
        <f>IF(I96&gt;0,J96/I96*100,0)</f>
        <v>0</v>
      </c>
      <c r="L96" s="59">
        <f>sum(L76:L95)</f>
        <v>11483962.28999999910593</v>
      </c>
      <c r="M96" s="60">
        <f>IF(L96&gt;0,(J96-L96)/L96*100,0)</f>
        <v>-15.24813636426525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166666.66666666665697</v>
      </c>
      <c r="E98" s="14">
        <v>0</v>
      </c>
      <c r="F98" s="14">
        <f>IF(D98&gt;0,E98/D98*100,0)</f>
        <v>0</v>
      </c>
      <c r="G98" s="14">
        <v>620000</v>
      </c>
      <c r="H98" s="14">
        <f>IF(G98&gt;0,(E98-G98)/G98*100,0)</f>
        <v>-100</v>
      </c>
      <c r="I98" s="15">
        <v>1333333.33333333325572</v>
      </c>
      <c r="J98" s="15">
        <v>1392850</v>
      </c>
      <c r="K98" s="15">
        <f>IF(I98&gt;0,J98/I98*100,0)</f>
        <v>104.46375</v>
      </c>
      <c r="L98" s="15">
        <v>991950</v>
      </c>
      <c r="M98" s="16">
        <f>IF(L98&gt;0,(J98-L98)/L98*100,0)</f>
        <v>40.41534351529815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0</v>
      </c>
      <c r="E104" s="58">
        <f>sum(E98:E103)</f>
        <v>0</v>
      </c>
      <c r="F104" s="58">
        <f>IF(D104&gt;0,E104/D104*100,0)</f>
        <v>0</v>
      </c>
      <c r="G104" s="58">
        <f>sum(G98:G103)</f>
        <v>620000</v>
      </c>
      <c r="H104" s="58">
        <f>IF(G104&gt;0,(E104-G104)/G104*100,0)</f>
        <v>-100</v>
      </c>
      <c r="I104" s="59">
        <v>0</v>
      </c>
      <c r="J104" s="59">
        <f>sum(J98:J103)</f>
        <v>1392850</v>
      </c>
      <c r="K104" s="59">
        <f>IF(I104&gt;0,J104/I104*100,0)</f>
        <v>0</v>
      </c>
      <c r="L104" s="59">
        <f>sum(L98:L103)</f>
        <v>991950</v>
      </c>
      <c r="M104" s="60">
        <f>IF(L104&gt;0,(J104-L104)/L104*100,0)</f>
        <v>40.41534351529815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</v>
      </c>
      <c r="F106" s="14">
        <f>IF(D106&gt;0,E106/D106*100,0)</f>
        <v>0</v>
      </c>
      <c r="G106" s="14">
        <v>0</v>
      </c>
      <c r="H106" s="14">
        <f>IF(G106&gt;0,(E106-G106)/G106*100,0)</f>
        <v>0</v>
      </c>
      <c r="I106" s="15">
        <v>0</v>
      </c>
      <c r="J106" s="15">
        <v>133000</v>
      </c>
      <c r="K106" s="15">
        <f>IF(I106&gt;0,J106/I106*100,0)</f>
        <v>0</v>
      </c>
      <c r="L106" s="15">
        <v>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416666.66666666668607</v>
      </c>
      <c r="E107" s="14">
        <v>0</v>
      </c>
      <c r="F107" s="14">
        <f>IF(D107&gt;0,E107/D107*100,0)</f>
        <v>0</v>
      </c>
      <c r="G107" s="14">
        <v>443850</v>
      </c>
      <c r="H107" s="14">
        <f>IF(G107&gt;0,(E107-G107)/G107*100,0)</f>
        <v>-100</v>
      </c>
      <c r="I107" s="15">
        <v>3333333.33333333348855</v>
      </c>
      <c r="J107" s="15">
        <v>2643650</v>
      </c>
      <c r="K107" s="15">
        <f>IF(I107&gt;0,J107/I107*100,0)</f>
        <v>79.3095</v>
      </c>
      <c r="L107" s="15">
        <v>1826650</v>
      </c>
      <c r="M107" s="16">
        <f>IF(L107&gt;0,(J107-L107)/L107*100,0)</f>
        <v>44.7266854624586</v>
      </c>
    </row>
    <row r="108" spans="1:17">
      <c r="B108" s="13" t="s">
        <v>84</v>
      </c>
      <c r="C108" s="37" t="s">
        <v>85</v>
      </c>
      <c r="D108" s="14">
        <v>1666666.66666666674428</v>
      </c>
      <c r="E108" s="14">
        <v>0</v>
      </c>
      <c r="F108" s="14">
        <f>IF(D108&gt;0,E108/D108*100,0)</f>
        <v>0</v>
      </c>
      <c r="G108" s="14">
        <v>535000</v>
      </c>
      <c r="H108" s="14">
        <f>IF(G108&gt;0,(E108-G108)/G108*100,0)</f>
        <v>-100</v>
      </c>
      <c r="I108" s="15">
        <v>13333333.33333333395422</v>
      </c>
      <c r="J108" s="15">
        <v>2687000</v>
      </c>
      <c r="K108" s="15">
        <f>IF(I108&gt;0,J108/I108*100,0)</f>
        <v>20.1525</v>
      </c>
      <c r="L108" s="15">
        <v>1557000</v>
      </c>
      <c r="M108" s="16">
        <f>IF(L108&gt;0,(J108-L108)/L108*100,0)</f>
        <v>72.57546563904945</v>
      </c>
    </row>
    <row r="109" spans="1:17">
      <c r="B109" s="13" t="s">
        <v>84</v>
      </c>
      <c r="C109" s="37" t="s">
        <v>86</v>
      </c>
      <c r="D109" s="14">
        <v>458333.33333333331393</v>
      </c>
      <c r="E109" s="14">
        <v>0</v>
      </c>
      <c r="F109" s="14">
        <f>IF(D109&gt;0,E109/D109*100,0)</f>
        <v>0</v>
      </c>
      <c r="G109" s="14">
        <v>95500</v>
      </c>
      <c r="H109" s="14">
        <f>IF(G109&gt;0,(E109-G109)/G109*100,0)</f>
        <v>-100</v>
      </c>
      <c r="I109" s="15">
        <v>3666666.66666666651145</v>
      </c>
      <c r="J109" s="15">
        <v>1077100</v>
      </c>
      <c r="K109" s="15">
        <f>IF(I109&gt;0,J109/I109*100,0)</f>
        <v>29.37545454545455</v>
      </c>
      <c r="L109" s="15">
        <v>942600</v>
      </c>
      <c r="M109" s="16">
        <f>IF(L109&gt;0,(J109-L109)/L109*100,0)</f>
        <v>14.26904307235307</v>
      </c>
    </row>
    <row r="110" spans="1:17">
      <c r="B110" s="13" t="s">
        <v>84</v>
      </c>
      <c r="C110" s="37" t="s">
        <v>87</v>
      </c>
      <c r="D110" s="14">
        <v>583333.33333333337214</v>
      </c>
      <c r="E110" s="14">
        <v>0</v>
      </c>
      <c r="F110" s="14">
        <f>IF(D110&gt;0,E110/D110*100,0)</f>
        <v>0</v>
      </c>
      <c r="G110" s="14">
        <v>326500</v>
      </c>
      <c r="H110" s="14">
        <f>IF(G110&gt;0,(E110-G110)/G110*100,0)</f>
        <v>-100</v>
      </c>
      <c r="I110" s="15">
        <v>4666666.66666666697711</v>
      </c>
      <c r="J110" s="15">
        <v>555800</v>
      </c>
      <c r="K110" s="15">
        <f>IF(I110&gt;0,J110/I110*100,0)</f>
        <v>11.91</v>
      </c>
      <c r="L110" s="15">
        <v>821950</v>
      </c>
      <c r="M110" s="16">
        <f>IF(L110&gt;0,(J110-L110)/L110*100,0)</f>
        <v>-32.38031510432508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</v>
      </c>
      <c r="F112" s="14">
        <f>IF(D112&gt;0,E112/D112*100,0)</f>
        <v>0</v>
      </c>
      <c r="G112" s="14">
        <v>0</v>
      </c>
      <c r="H112" s="14">
        <f>IF(G112&gt;0,(E112-G112)/G112*100,0)</f>
        <v>0</v>
      </c>
      <c r="I112" s="15">
        <v>0</v>
      </c>
      <c r="J112" s="15">
        <v>12525</v>
      </c>
      <c r="K112" s="15">
        <f>IF(I112&gt;0,J112/I112*100,0)</f>
        <v>0</v>
      </c>
      <c r="L112" s="15">
        <v>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6200</v>
      </c>
      <c r="F113" s="14">
        <f>IF(D113&gt;0,E113/D113*100,0)</f>
        <v>0</v>
      </c>
      <c r="G113" s="14">
        <v>0</v>
      </c>
      <c r="H113" s="14">
        <f>IF(G113&gt;0,(E113-G113)/G113*100,0)</f>
        <v>0</v>
      </c>
      <c r="I113" s="15">
        <v>0</v>
      </c>
      <c r="J113" s="15">
        <v>316350</v>
      </c>
      <c r="K113" s="15">
        <f>IF(I113&gt;0,J113/I113*100,0)</f>
        <v>0</v>
      </c>
      <c r="L113" s="15">
        <v>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</v>
      </c>
      <c r="F115" s="14">
        <f>IF(D115&gt;0,E115/D115*100,0)</f>
        <v>0</v>
      </c>
      <c r="G115" s="14">
        <v>0</v>
      </c>
      <c r="H115" s="14">
        <f>IF(G115&gt;0,(E115-G115)/G115*100,0)</f>
        <v>0</v>
      </c>
      <c r="I115" s="15">
        <v>0</v>
      </c>
      <c r="J115" s="15">
        <v>0</v>
      </c>
      <c r="K115" s="15">
        <f>IF(I115&gt;0,J115/I115*100,0)</f>
        <v>0</v>
      </c>
      <c r="L115" s="15">
        <v>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0</v>
      </c>
      <c r="E119" s="58">
        <f>sum(E106:E118)</f>
        <v>6200</v>
      </c>
      <c r="F119" s="58">
        <f>IF(D119&gt;0,E119/D119*100,0)</f>
        <v>0</v>
      </c>
      <c r="G119" s="58">
        <f>sum(G106:G118)</f>
        <v>1400850</v>
      </c>
      <c r="H119" s="58">
        <f>IF(G119&gt;0,(E119-G119)/G119*100,0)</f>
        <v>-99.55741157154586</v>
      </c>
      <c r="I119" s="59">
        <v>0</v>
      </c>
      <c r="J119" s="59">
        <f>sum(J106:J118)</f>
        <v>7425425</v>
      </c>
      <c r="K119" s="59">
        <f>IF(I119&gt;0,J119/I119*100,0)</f>
        <v>0</v>
      </c>
      <c r="L119" s="59">
        <f>sum(L106:L118)</f>
        <v>5148200</v>
      </c>
      <c r="M119" s="60">
        <f>IF(L119&gt;0,(J119-L119)/L119*100,0)</f>
        <v>44.23342139000039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</v>
      </c>
      <c r="F121" s="14">
        <f>IF(D121&gt;0,E121/D121*100,0)</f>
        <v>0</v>
      </c>
      <c r="G121" s="14">
        <v>0</v>
      </c>
      <c r="H121" s="14">
        <f>IF(G121&gt;0,(E121-G121)/G121*100,0)</f>
        <v>0</v>
      </c>
      <c r="I121" s="15">
        <v>0</v>
      </c>
      <c r="J121" s="15">
        <v>0</v>
      </c>
      <c r="K121" s="15">
        <f>IF(I121&gt;0,J121/I121*100,0)</f>
        <v>0</v>
      </c>
      <c r="L121" s="15">
        <v>15750</v>
      </c>
      <c r="M121" s="16">
        <f>IF(L121&gt;0,(J121-L121)/L121*100,0)</f>
        <v>-100</v>
      </c>
    </row>
    <row r="122" spans="1:17">
      <c r="B122" s="13" t="s">
        <v>93</v>
      </c>
      <c r="C122" s="37" t="s">
        <v>95</v>
      </c>
      <c r="D122" s="14">
        <v>0</v>
      </c>
      <c r="E122" s="14">
        <v>0</v>
      </c>
      <c r="F122" s="14">
        <f>IF(D122&gt;0,E122/D122*100,0)</f>
        <v>0</v>
      </c>
      <c r="G122" s="14">
        <v>0</v>
      </c>
      <c r="H122" s="14">
        <f>IF(G122&gt;0,(E122-G122)/G122*100,0)</f>
        <v>0</v>
      </c>
      <c r="I122" s="15">
        <v>0</v>
      </c>
      <c r="J122" s="15">
        <v>0</v>
      </c>
      <c r="K122" s="15">
        <f>IF(I122&gt;0,J122/I122*100,0)</f>
        <v>0</v>
      </c>
      <c r="L122" s="15">
        <v>3700</v>
      </c>
      <c r="M122" s="16">
        <f>IF(L122&gt;0,(J122-L122)/L122*100,0)</f>
        <v>-100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0.0</v>
      </c>
      <c r="F124" s="14">
        <f>IF(D124&gt;0,E124/D124*100,0)</f>
        <v>0</v>
      </c>
      <c r="G124" s="14">
        <v>0.0</v>
      </c>
      <c r="H124" s="14">
        <f>IF(G124&gt;0,(E124-G124)/G124*100,0)</f>
        <v>0</v>
      </c>
      <c r="I124" s="15">
        <v>0</v>
      </c>
      <c r="J124" s="15">
        <v>0.0</v>
      </c>
      <c r="K124" s="15">
        <f>IF(I124&gt;0,J124/I124*100,0)</f>
        <v>0</v>
      </c>
      <c r="L124" s="15">
        <v>0.0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675000</v>
      </c>
      <c r="E125" s="14">
        <v>-928900</v>
      </c>
      <c r="F125" s="14">
        <f>IF(D125&gt;0,E125/D125*100,0)</f>
        <v>-137.61481481481482</v>
      </c>
      <c r="G125" s="14">
        <v>162200</v>
      </c>
      <c r="H125" s="14">
        <f>IF(G125&gt;0,(E125-G125)/G125*100,0)</f>
        <v>-672.68803945745992</v>
      </c>
      <c r="I125" s="15">
        <v>5400000</v>
      </c>
      <c r="J125" s="15">
        <v>2936090</v>
      </c>
      <c r="K125" s="15">
        <f>IF(I125&gt;0,J125/I125*100,0)</f>
        <v>54.37203703703703</v>
      </c>
      <c r="L125" s="15">
        <v>2637140</v>
      </c>
      <c r="M125" s="16">
        <f>IF(L125&gt;0,(J125-L125)/L125*100,0)</f>
        <v>11.33614445952812</v>
      </c>
    </row>
    <row r="126" spans="1:17">
      <c r="B126" s="13" t="s">
        <v>93</v>
      </c>
      <c r="C126" s="37" t="s">
        <v>80</v>
      </c>
      <c r="D126" s="14">
        <v>0</v>
      </c>
      <c r="E126" s="14">
        <v>0</v>
      </c>
      <c r="F126" s="14">
        <f>IF(D126&gt;0,E126/D126*100,0)</f>
        <v>0</v>
      </c>
      <c r="G126" s="14">
        <v>0</v>
      </c>
      <c r="H126" s="14">
        <f>IF(G126&gt;0,(E126-G126)/G126*100,0)</f>
        <v>0</v>
      </c>
      <c r="I126" s="15">
        <v>0</v>
      </c>
      <c r="J126" s="15">
        <v>-32500</v>
      </c>
      <c r="K126" s="15">
        <f>IF(I126&gt;0,J126/I126*100,0)</f>
        <v>0</v>
      </c>
      <c r="L126" s="15">
        <v>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129166.66666666667152</v>
      </c>
      <c r="E127" s="14">
        <v>100000</v>
      </c>
      <c r="F127" s="14">
        <f>IF(D127&gt;0,E127/D127*100,0)</f>
        <v>77.41935483870968</v>
      </c>
      <c r="G127" s="14">
        <v>148200</v>
      </c>
      <c r="H127" s="14">
        <f>IF(G127&gt;0,(E127-G127)/G127*100,0)</f>
        <v>-32.52361673414305</v>
      </c>
      <c r="I127" s="15">
        <v>1033333.33333333337214</v>
      </c>
      <c r="J127" s="15">
        <v>760450</v>
      </c>
      <c r="K127" s="15">
        <f>IF(I127&gt;0,J127/I127*100,0)</f>
        <v>73.59193548387097</v>
      </c>
      <c r="L127" s="15">
        <v>1381234</v>
      </c>
      <c r="M127" s="16">
        <f>IF(L127&gt;0,(J127-L127)/L127*100,0)</f>
        <v>-44.94415862916783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</v>
      </c>
      <c r="F129" s="14">
        <f>IF(D129&gt;0,E129/D129*100,0)</f>
        <v>0</v>
      </c>
      <c r="G129" s="14">
        <v>0</v>
      </c>
      <c r="H129" s="14">
        <f>IF(G129&gt;0,(E129-G129)/G129*100,0)</f>
        <v>0</v>
      </c>
      <c r="I129" s="15">
        <v>0</v>
      </c>
      <c r="J129" s="15">
        <v>8600</v>
      </c>
      <c r="K129" s="15">
        <f>IF(I129&gt;0,J129/I129*100,0)</f>
        <v>0</v>
      </c>
      <c r="L129" s="15">
        <v>0</v>
      </c>
      <c r="M129" s="16">
        <f>IF(L129&gt;0,(J129-L129)/L129*100,0)</f>
        <v>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87500</v>
      </c>
      <c r="E132" s="14">
        <v>5000</v>
      </c>
      <c r="F132" s="14">
        <f>IF(D132&gt;0,E132/D132*100,0)</f>
        <v>5.71428571428571</v>
      </c>
      <c r="G132" s="14">
        <v>108924</v>
      </c>
      <c r="H132" s="14">
        <f>IF(G132&gt;0,(E132-G132)/G132*100,0)</f>
        <v>-95.40964342110095</v>
      </c>
      <c r="I132" s="15">
        <v>700000</v>
      </c>
      <c r="J132" s="15">
        <v>145758</v>
      </c>
      <c r="K132" s="15">
        <f>IF(I132&gt;0,J132/I132*100,0)</f>
        <v>20.82257142857143</v>
      </c>
      <c r="L132" s="15">
        <v>337906.5</v>
      </c>
      <c r="M132" s="16">
        <f>IF(L132&gt;0,(J132-L132)/L132*100,0)</f>
        <v>-56.86439887957172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</v>
      </c>
      <c r="F135" s="14">
        <f>IF(D135&gt;0,E135/D135*100,0)</f>
        <v>0</v>
      </c>
      <c r="G135" s="14">
        <v>0</v>
      </c>
      <c r="H135" s="14">
        <f>IF(G135&gt;0,(E135-G135)/G135*100,0)</f>
        <v>0</v>
      </c>
      <c r="I135" s="15">
        <v>0</v>
      </c>
      <c r="J135" s="15">
        <v>0</v>
      </c>
      <c r="K135" s="15">
        <f>IF(I135&gt;0,J135/I135*100,0)</f>
        <v>0</v>
      </c>
      <c r="L135" s="15">
        <v>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</v>
      </c>
      <c r="F136" s="14">
        <f>IF(D136&gt;0,E136/D136*100,0)</f>
        <v>0</v>
      </c>
      <c r="G136" s="14">
        <v>0</v>
      </c>
      <c r="H136" s="14">
        <f>IF(G136&gt;0,(E136-G136)/G136*100,0)</f>
        <v>0</v>
      </c>
      <c r="I136" s="15">
        <v>0</v>
      </c>
      <c r="J136" s="15">
        <v>0</v>
      </c>
      <c r="K136" s="15">
        <f>IF(I136&gt;0,J136/I136*100,0)</f>
        <v>0</v>
      </c>
      <c r="L136" s="15">
        <v>4500</v>
      </c>
      <c r="M136" s="16">
        <f>IF(L136&gt;0,(J136-L136)/L136*100,0)</f>
        <v>-100</v>
      </c>
    </row>
    <row r="137" spans="1:17">
      <c r="B137" s="13" t="s">
        <v>93</v>
      </c>
      <c r="C137" s="37" t="s">
        <v>106</v>
      </c>
      <c r="D137" s="14">
        <v>20833.33333333333212</v>
      </c>
      <c r="E137" s="14">
        <v>0</v>
      </c>
      <c r="F137" s="14">
        <f>IF(D137&gt;0,E137/D137*100,0)</f>
        <v>0</v>
      </c>
      <c r="G137" s="14">
        <v>0</v>
      </c>
      <c r="H137" s="14">
        <f>IF(G137&gt;0,(E137-G137)/G137*100,0)</f>
        <v>0</v>
      </c>
      <c r="I137" s="15">
        <v>166666.66666666665697</v>
      </c>
      <c r="J137" s="15">
        <v>113850</v>
      </c>
      <c r="K137" s="15">
        <f>IF(I137&gt;0,J137/I137*100,0)</f>
        <v>68.31</v>
      </c>
      <c r="L137" s="15">
        <v>0</v>
      </c>
      <c r="M137" s="16">
        <f>IF(L137&gt;0,(J137-L137)/L137*100,0)</f>
        <v>0</v>
      </c>
    </row>
    <row r="138" spans="1:17">
      <c r="B138" s="13" t="s">
        <v>93</v>
      </c>
      <c r="C138" s="37" t="s">
        <v>107</v>
      </c>
      <c r="D138" s="14">
        <v>104166.66666666667152</v>
      </c>
      <c r="E138" s="14">
        <v>45169.48999999999796</v>
      </c>
      <c r="F138" s="14">
        <f>IF(D138&gt;0,E138/D138*100,0)</f>
        <v>43.3627104</v>
      </c>
      <c r="G138" s="14">
        <v>170030.50519999998505</v>
      </c>
      <c r="H138" s="14">
        <f>IF(G138&gt;0,(E138-G138)/G138*100,0)</f>
        <v>-73.4344787443471</v>
      </c>
      <c r="I138" s="15">
        <v>833333.33333333337214</v>
      </c>
      <c r="J138" s="15">
        <v>853675.44820000010077</v>
      </c>
      <c r="K138" s="15">
        <f>IF(I138&gt;0,J138/I138*100,0)</f>
        <v>102.44105378400002</v>
      </c>
      <c r="L138" s="15">
        <v>983223.71180000086315</v>
      </c>
      <c r="M138" s="16">
        <f>IF(L138&gt;0,(J138-L138)/L138*100,0)</f>
        <v>-13.17586852770617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35700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81600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0.0</v>
      </c>
      <c r="F140" s="14">
        <f>IF(D140&gt;0,E140/D140*100,0)</f>
        <v>0</v>
      </c>
      <c r="G140" s="14">
        <v>0.0</v>
      </c>
      <c r="H140" s="14">
        <f>IF(G140&gt;0,(E140-G140)/G140*100,0)</f>
        <v>0</v>
      </c>
      <c r="I140" s="15">
        <v>0</v>
      </c>
      <c r="J140" s="15">
        <v>0.0</v>
      </c>
      <c r="K140" s="15">
        <f>IF(I140&gt;0,J140/I140*100,0)</f>
        <v>0</v>
      </c>
      <c r="L140" s="15">
        <v>0.0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83333.33333333332848</v>
      </c>
      <c r="E145" s="14">
        <v>0</v>
      </c>
      <c r="F145" s="14">
        <f>IF(D145&gt;0,E145/D145*100,0)</f>
        <v>0</v>
      </c>
      <c r="G145" s="14">
        <v>7500</v>
      </c>
      <c r="H145" s="14">
        <f>IF(G145&gt;0,(E145-G145)/G145*100,0)</f>
        <v>-100</v>
      </c>
      <c r="I145" s="15">
        <v>666666.66666666662786</v>
      </c>
      <c r="J145" s="15">
        <v>179300</v>
      </c>
      <c r="K145" s="15">
        <f>IF(I145&gt;0,J145/I145*100,0)</f>
        <v>26.895</v>
      </c>
      <c r="L145" s="15">
        <v>62800</v>
      </c>
      <c r="M145" s="16">
        <f>IF(L145&gt;0,(J145-L145)/L145*100,0)</f>
        <v>185.50955414012739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525000</v>
      </c>
      <c r="E149" s="14">
        <v>13100</v>
      </c>
      <c r="F149" s="14">
        <f>IF(D149&gt;0,E149/D149*100,0)</f>
        <v>2.4952380952381</v>
      </c>
      <c r="G149" s="14">
        <v>62350</v>
      </c>
      <c r="H149" s="14">
        <f>IF(G149&gt;0,(E149-G149)/G149*100,0)</f>
        <v>-78.98957497995188</v>
      </c>
      <c r="I149" s="15">
        <v>4200000</v>
      </c>
      <c r="J149" s="15">
        <v>1251400</v>
      </c>
      <c r="K149" s="15">
        <f>IF(I149&gt;0,J149/I149*100,0)</f>
        <v>29.7952380952381</v>
      </c>
      <c r="L149" s="15">
        <v>598650</v>
      </c>
      <c r="M149" s="16">
        <f>IF(L149&gt;0,(J149-L149)/L149*100,0)</f>
        <v>109.036999916478749</v>
      </c>
    </row>
    <row r="150" spans="1:17">
      <c r="B150" s="13" t="s">
        <v>93</v>
      </c>
      <c r="C150" s="37" t="s">
        <v>117</v>
      </c>
      <c r="D150" s="14">
        <v>0</v>
      </c>
      <c r="E150" s="14">
        <v>0</v>
      </c>
      <c r="F150" s="14">
        <f>IF(D150&gt;0,E150/D150*100,0)</f>
        <v>0</v>
      </c>
      <c r="G150" s="14">
        <v>0</v>
      </c>
      <c r="H150" s="14">
        <f>IF(G150&gt;0,(E150-G150)/G150*100,0)</f>
        <v>0</v>
      </c>
      <c r="I150" s="15">
        <v>0</v>
      </c>
      <c r="J150" s="15">
        <v>9850</v>
      </c>
      <c r="K150" s="15">
        <f>IF(I150&gt;0,J150/I150*100,0)</f>
        <v>0</v>
      </c>
      <c r="L150" s="15">
        <v>3850</v>
      </c>
      <c r="M150" s="16">
        <f>IF(L150&gt;0,(J150-L150)/L150*100,0)</f>
        <v>155.84415584415586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90300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41666.66666666666424</v>
      </c>
      <c r="E154" s="14">
        <v>0</v>
      </c>
      <c r="F154" s="14">
        <f>IF(D154&gt;0,E154/D154*100,0)</f>
        <v>0</v>
      </c>
      <c r="G154" s="14">
        <v>0</v>
      </c>
      <c r="H154" s="14">
        <f>IF(G154&gt;0,(E154-G154)/G154*100,0)</f>
        <v>0</v>
      </c>
      <c r="I154" s="15">
        <v>333333.33333333331393</v>
      </c>
      <c r="J154" s="15">
        <v>133650</v>
      </c>
      <c r="K154" s="15">
        <f>IF(I154&gt;0,J154/I154*100,0)</f>
        <v>40.095000000000006</v>
      </c>
      <c r="L154" s="15">
        <v>0</v>
      </c>
      <c r="M154" s="16">
        <f>IF(L154&gt;0,(J154-L154)/L154*100,0)</f>
        <v>0</v>
      </c>
    </row>
    <row r="155" spans="1:17">
      <c r="B155" s="13" t="s">
        <v>93</v>
      </c>
      <c r="C155" s="37" t="s">
        <v>119</v>
      </c>
      <c r="D155" s="14">
        <v>0</v>
      </c>
      <c r="E155" s="14">
        <v>0</v>
      </c>
      <c r="F155" s="14">
        <f>IF(D155&gt;0,E155/D155*100,0)</f>
        <v>0</v>
      </c>
      <c r="G155" s="14">
        <v>0</v>
      </c>
      <c r="H155" s="14">
        <f>IF(G155&gt;0,(E155-G155)/G155*100,0)</f>
        <v>0</v>
      </c>
      <c r="I155" s="15">
        <v>0</v>
      </c>
      <c r="J155" s="15">
        <v>30206</v>
      </c>
      <c r="K155" s="15">
        <f>IF(I155&gt;0,J155/I155*100,0)</f>
        <v>0</v>
      </c>
      <c r="L155" s="15">
        <v>13000</v>
      </c>
      <c r="M155" s="16">
        <f>IF(L155&gt;0,(J155-L155)/L155*100,0)</f>
        <v>132.35384615384615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216000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0</v>
      </c>
      <c r="E159" s="58">
        <f>sum(E121:E158)</f>
        <v>-765630.51000000000931</v>
      </c>
      <c r="F159" s="58">
        <f>IF(D159&gt;0,E159/D159*100,0)</f>
        <v>0</v>
      </c>
      <c r="G159" s="58">
        <f>sum(G121:G158)</f>
        <v>694904.50520000001416</v>
      </c>
      <c r="H159" s="58">
        <f>IF(G159&gt;0,(E159-G159)/G159*100,0)</f>
        <v>-210.17780202470328</v>
      </c>
      <c r="I159" s="59">
        <v>0</v>
      </c>
      <c r="J159" s="59">
        <f>sum(J121:J158)</f>
        <v>6696629.44820000045002</v>
      </c>
      <c r="K159" s="59">
        <f>IF(I159&gt;0,J159/I159*100,0)</f>
        <v>0</v>
      </c>
      <c r="L159" s="59">
        <f>sum(L121:L158)</f>
        <v>6123354.21180000063032</v>
      </c>
      <c r="M159" s="60">
        <f>IF(L159&gt;0,(J159-L159)/L159*100,0)</f>
        <v>9.36211129670191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</v>
      </c>
      <c r="F161" s="14">
        <f>IF(D161&gt;0,E161/D161*100,0)</f>
        <v>0</v>
      </c>
      <c r="G161" s="14">
        <v>11100</v>
      </c>
      <c r="H161" s="14">
        <f>IF(G161&gt;0,(E161-G161)/G161*100,0)</f>
        <v>-100</v>
      </c>
      <c r="I161" s="15">
        <v>0</v>
      </c>
      <c r="J161" s="15">
        <v>10250</v>
      </c>
      <c r="K161" s="15">
        <f>IF(I161&gt;0,J161/I161*100,0)</f>
        <v>0</v>
      </c>
      <c r="L161" s="15">
        <v>11100</v>
      </c>
      <c r="M161" s="16">
        <f>IF(L161&gt;0,(J161-L161)/L161*100,0)</f>
        <v>-7.65765765765766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11100</v>
      </c>
      <c r="H164" s="58">
        <f>IF(G164&gt;0,(E164-G164)/G164*100,0)</f>
        <v>-100</v>
      </c>
      <c r="I164" s="59">
        <v>0</v>
      </c>
      <c r="J164" s="59">
        <f>sum(J161:J163)</f>
        <v>10250</v>
      </c>
      <c r="K164" s="59">
        <f>IF(I164&gt;0,J164/I164*100,0)</f>
        <v>0</v>
      </c>
      <c r="L164" s="59">
        <f>sum(L161:L163)</f>
        <v>11100</v>
      </c>
      <c r="M164" s="60">
        <f>IF(L164&gt;0,(J164-L164)/L164*100,0)</f>
        <v>-7.65765765765766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0</v>
      </c>
      <c r="E166" s="8">
        <f>sum(E23,E36,E64,E74,E96,E104,E119,E159,E164)</f>
        <v>-110057.59000000008382</v>
      </c>
      <c r="F166" s="8">
        <f>IF(D166&gt;0,E166/D166*100,0)</f>
        <v>0</v>
      </c>
      <c r="G166" s="8">
        <f>sum(G23,G36,G64,G74,G96,G104,G119,G159,G164)</f>
        <v>8674360.0052000004798174</v>
      </c>
      <c r="H166" s="8">
        <f>IF(G166&gt;0,(E166-G166)/G166*100,0)</f>
        <v>-101.26876899199509</v>
      </c>
      <c r="I166" s="9">
        <f>sum(I23,I36,I64,I74,I96,I104,I119,I159,I164)</f>
        <v>0</v>
      </c>
      <c r="J166" s="9">
        <f>sum(J23,J36,J64,J74,J96,J104,J119,J159,J164)</f>
        <v>58471885.12820000201464</v>
      </c>
      <c r="K166" s="9">
        <f>IF(I166&gt;0,J166/I166*100,0)</f>
        <v>0</v>
      </c>
      <c r="L166" s="9">
        <f>sum(L23,L36,L64,L74,L96,L104,L119,L159,L164)</f>
        <v>54008302.001800000667572</v>
      </c>
      <c r="M166" s="11">
        <f>IF(L166&gt;0,(J166-L166)/L166*100,0)</f>
        <v>8.26462406881675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125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0.0</v>
      </c>
      <c r="F6" s="14">
        <f>IF(D6&gt;0,E6/D6*100,0)</f>
        <v>0</v>
      </c>
      <c r="G6" s="14">
        <v>0.0</v>
      </c>
      <c r="H6" s="14">
        <f>IF(G6&gt;0,(E6-G6)/G6*100,0)</f>
        <v>0</v>
      </c>
      <c r="I6" s="15">
        <v>0</v>
      </c>
      <c r="J6" s="15">
        <v>0.0</v>
      </c>
      <c r="K6" s="15">
        <f>IF(I6&gt;0,J6/I6*100,0)</f>
        <v>0</v>
      </c>
      <c r="L6" s="15">
        <v>0.0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0</v>
      </c>
      <c r="E8" s="14">
        <v>0</v>
      </c>
      <c r="F8" s="14">
        <f>IF(D8&gt;0,E8/D8*100,0)</f>
        <v>0</v>
      </c>
      <c r="G8" s="14">
        <v>0</v>
      </c>
      <c r="H8" s="14">
        <f>IF(G8&gt;0,(E8-G8)/G8*100,0)</f>
        <v>0</v>
      </c>
      <c r="I8" s="15">
        <v>0</v>
      </c>
      <c r="J8" s="15">
        <v>3343201</v>
      </c>
      <c r="K8" s="15">
        <f>IF(I8&gt;0,J8/I8*100,0)</f>
        <v>0</v>
      </c>
      <c r="L8" s="15">
        <v>5905038.83000000007451</v>
      </c>
      <c r="M8" s="16">
        <f>IF(L8&gt;0,(J8-L8)/L8*100,0)</f>
        <v>-43.38392860322647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0.0</v>
      </c>
      <c r="F11" s="14">
        <f>IF(D11&gt;0,E11/D11*100,0)</f>
        <v>0</v>
      </c>
      <c r="G11" s="14">
        <v>0.0</v>
      </c>
      <c r="H11" s="14">
        <f>IF(G11&gt;0,(E11-G11)/G11*100,0)</f>
        <v>0</v>
      </c>
      <c r="I11" s="15">
        <v>0</v>
      </c>
      <c r="J11" s="15">
        <v>0.0</v>
      </c>
      <c r="K11" s="15">
        <f>IF(I11&gt;0,J11/I11*100,0)</f>
        <v>0</v>
      </c>
      <c r="L11" s="15">
        <v>0.0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0.0</v>
      </c>
      <c r="F12" s="14">
        <f>IF(D12&gt;0,E12/D12*100,0)</f>
        <v>0</v>
      </c>
      <c r="G12" s="14">
        <v>0.0</v>
      </c>
      <c r="H12" s="14">
        <f>IF(G12&gt;0,(E12-G12)/G12*100,0)</f>
        <v>0</v>
      </c>
      <c r="I12" s="15">
        <v>0</v>
      </c>
      <c r="J12" s="15">
        <v>0.0</v>
      </c>
      <c r="K12" s="15">
        <f>IF(I12&gt;0,J12/I12*100,0)</f>
        <v>0</v>
      </c>
      <c r="L12" s="15">
        <v>0.0</v>
      </c>
      <c r="M12" s="16">
        <f>IF(L12&gt;0,(J12-L12)/L12*100,0)</f>
        <v>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</v>
      </c>
      <c r="F17" s="14">
        <f>IF(D17&gt;0,E17/D17*100,0)</f>
        <v>0</v>
      </c>
      <c r="G17" s="14">
        <v>0</v>
      </c>
      <c r="H17" s="14">
        <f>IF(G17&gt;0,(E17-G17)/G17*100,0)</f>
        <v>0</v>
      </c>
      <c r="I17" s="15">
        <v>0</v>
      </c>
      <c r="J17" s="15">
        <v>150000</v>
      </c>
      <c r="K17" s="15">
        <f>IF(I17&gt;0,J17/I17*100,0)</f>
        <v>0</v>
      </c>
      <c r="L17" s="15">
        <v>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</v>
      </c>
      <c r="F20" s="14">
        <f>IF(D20&gt;0,E20/D20*100,0)</f>
        <v>0</v>
      </c>
      <c r="G20" s="14">
        <v>616000</v>
      </c>
      <c r="H20" s="14">
        <f>IF(G20&gt;0,(E20-G20)/G20*100,0)</f>
        <v>-100</v>
      </c>
      <c r="I20" s="15">
        <v>0</v>
      </c>
      <c r="J20" s="15">
        <v>0</v>
      </c>
      <c r="K20" s="15">
        <f>IF(I20&gt;0,J20/I20*100,0)</f>
        <v>0</v>
      </c>
      <c r="L20" s="15">
        <v>949360</v>
      </c>
      <c r="M20" s="16">
        <f>IF(L20&gt;0,(J20-L20)/L20*100,0)</f>
        <v>-100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3208333.33333333348855</v>
      </c>
      <c r="E23" s="58">
        <f>sum(E5:E22)</f>
        <v>0</v>
      </c>
      <c r="F23" s="58">
        <f>IF(D23&gt;0,E23/D23*100,0)</f>
        <v>0</v>
      </c>
      <c r="G23" s="58">
        <f>sum(G5:G22)</f>
        <v>616000</v>
      </c>
      <c r="H23" s="58">
        <f>IF(G23&gt;0,(E23-G23)/G23*100,0)</f>
        <v>-100</v>
      </c>
      <c r="I23" s="59">
        <v>25666666.66666666790843</v>
      </c>
      <c r="J23" s="59">
        <f>sum(J5:J22)</f>
        <v>3493201</v>
      </c>
      <c r="K23" s="59">
        <f>IF(I23&gt;0,J23/I23*100,0)</f>
        <v>13.60987402597403</v>
      </c>
      <c r="L23" s="59">
        <f>sum(L5:L22)</f>
        <v>6854398.83000000007451</v>
      </c>
      <c r="M23" s="60">
        <f>IF(L23&gt;0,(J23-L23)/L23*100,0)</f>
        <v>-49.037091557743508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0</v>
      </c>
      <c r="F26" s="14">
        <f>IF(D26&gt;0,E26/D26*100,0)</f>
        <v>0</v>
      </c>
      <c r="G26" s="14">
        <v>0</v>
      </c>
      <c r="H26" s="14">
        <f>IF(G26&gt;0,(E26-G26)/G26*100,0)</f>
        <v>0</v>
      </c>
      <c r="I26" s="15">
        <v>0</v>
      </c>
      <c r="J26" s="15">
        <v>835500</v>
      </c>
      <c r="K26" s="15">
        <f>IF(I26&gt;0,J26/I26*100,0)</f>
        <v>0</v>
      </c>
      <c r="L26" s="15">
        <v>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0.0</v>
      </c>
      <c r="F27" s="14">
        <f>IF(D27&gt;0,E27/D27*100,0)</f>
        <v>0</v>
      </c>
      <c r="G27" s="14">
        <v>0.0</v>
      </c>
      <c r="H27" s="14">
        <f>IF(G27&gt;0,(E27-G27)/G27*100,0)</f>
        <v>0</v>
      </c>
      <c r="I27" s="15">
        <v>0</v>
      </c>
      <c r="J27" s="15">
        <v>0.0</v>
      </c>
      <c r="K27" s="15">
        <f>IF(I27&gt;0,J27/I27*100,0)</f>
        <v>0</v>
      </c>
      <c r="L27" s="15">
        <v>0.0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0.0</v>
      </c>
      <c r="F28" s="14">
        <f>IF(D28&gt;0,E28/D28*100,0)</f>
        <v>0</v>
      </c>
      <c r="G28" s="14">
        <v>0.0</v>
      </c>
      <c r="H28" s="14">
        <f>IF(G28&gt;0,(E28-G28)/G28*100,0)</f>
        <v>0</v>
      </c>
      <c r="I28" s="15">
        <v>0</v>
      </c>
      <c r="J28" s="15">
        <v>0.0</v>
      </c>
      <c r="K28" s="15">
        <f>IF(I28&gt;0,J28/I28*100,0)</f>
        <v>0</v>
      </c>
      <c r="L28" s="15">
        <v>0.0</v>
      </c>
      <c r="M28" s="16">
        <f>IF(L28&gt;0,(J28-L28)/L28*100,0)</f>
        <v>0</v>
      </c>
    </row>
    <row r="29" spans="1:17">
      <c r="B29" s="13" t="s">
        <v>26</v>
      </c>
      <c r="C29" s="37" t="s">
        <v>31</v>
      </c>
      <c r="D29" s="14">
        <v>0</v>
      </c>
      <c r="E29" s="14">
        <v>0</v>
      </c>
      <c r="F29" s="14">
        <f>IF(D29&gt;0,E29/D29*100,0)</f>
        <v>0</v>
      </c>
      <c r="G29" s="14">
        <v>0</v>
      </c>
      <c r="H29" s="14">
        <f>IF(G29&gt;0,(E29-G29)/G29*100,0)</f>
        <v>0</v>
      </c>
      <c r="I29" s="15">
        <v>0</v>
      </c>
      <c r="J29" s="15">
        <v>1180143</v>
      </c>
      <c r="K29" s="15">
        <f>IF(I29&gt;0,J29/I29*100,0)</f>
        <v>0</v>
      </c>
      <c r="L29" s="15">
        <v>4227972.12999999988824</v>
      </c>
      <c r="M29" s="16">
        <f>IF(L29&gt;0,(J29-L29)/L29*100,0)</f>
        <v>-72.087256876028647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2333333.33333333348855</v>
      </c>
      <c r="E36" s="58">
        <f>sum(E25:E35)</f>
        <v>0</v>
      </c>
      <c r="F36" s="58">
        <f>IF(D36&gt;0,E36/D36*100,0)</f>
        <v>0</v>
      </c>
      <c r="G36" s="58">
        <f>sum(G25:G35)</f>
        <v>0</v>
      </c>
      <c r="H36" s="58">
        <f>IF(G36&gt;0,(E36-G36)/G36*100,0)</f>
        <v>0</v>
      </c>
      <c r="I36" s="59">
        <v>18666666.66666666790843</v>
      </c>
      <c r="J36" s="59">
        <f>sum(J25:J35)</f>
        <v>2015643</v>
      </c>
      <c r="K36" s="59">
        <f>IF(I36&gt;0,J36/I36*100,0)</f>
        <v>10.7980875</v>
      </c>
      <c r="L36" s="59">
        <f>sum(L25:L35)</f>
        <v>4227972.12999999988824</v>
      </c>
      <c r="M36" s="60">
        <f>IF(L36&gt;0,(J36-L36)/L36*100,0)</f>
        <v>-52.32601024737596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0.0</v>
      </c>
      <c r="F41" s="14">
        <f>IF(D41&gt;0,E41/D41*100,0)</f>
        <v>0</v>
      </c>
      <c r="G41" s="14">
        <v>0.0</v>
      </c>
      <c r="H41" s="14">
        <f>IF(G41&gt;0,(E41-G41)/G41*100,0)</f>
        <v>0</v>
      </c>
      <c r="I41" s="15">
        <v>0</v>
      </c>
      <c r="J41" s="15">
        <v>0.0</v>
      </c>
      <c r="K41" s="15">
        <f>IF(I41&gt;0,J41/I41*100,0)</f>
        <v>0</v>
      </c>
      <c r="L41" s="15">
        <v>0.0</v>
      </c>
      <c r="M41" s="16">
        <f>IF(L41&gt;0,(J41-L41)/L41*100,0)</f>
        <v>0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0</v>
      </c>
      <c r="E44" s="14">
        <v>0.0</v>
      </c>
      <c r="F44" s="14">
        <f>IF(D44&gt;0,E44/D44*100,0)</f>
        <v>0</v>
      </c>
      <c r="G44" s="14">
        <v>0.0</v>
      </c>
      <c r="H44" s="14">
        <f>IF(G44&gt;0,(E44-G44)/G44*100,0)</f>
        <v>0</v>
      </c>
      <c r="I44" s="15">
        <v>0</v>
      </c>
      <c r="J44" s="15">
        <v>0.0</v>
      </c>
      <c r="K44" s="15">
        <f>IF(I44&gt;0,J44/I44*100,0)</f>
        <v>0</v>
      </c>
      <c r="L44" s="15">
        <v>0.0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0</v>
      </c>
      <c r="E45" s="14">
        <v>0</v>
      </c>
      <c r="F45" s="14">
        <f>IF(D45&gt;0,E45/D45*100,0)</f>
        <v>0</v>
      </c>
      <c r="G45" s="14">
        <v>0</v>
      </c>
      <c r="H45" s="14">
        <f>IF(G45&gt;0,(E45-G45)/G45*100,0)</f>
        <v>0</v>
      </c>
      <c r="I45" s="15">
        <v>0</v>
      </c>
      <c r="J45" s="15">
        <v>54400</v>
      </c>
      <c r="K45" s="15">
        <f>IF(I45&gt;0,J45/I45*100,0)</f>
        <v>0</v>
      </c>
      <c r="L45" s="15">
        <v>1940840</v>
      </c>
      <c r="M45" s="16">
        <f>IF(L45&gt;0,(J45-L45)/L45*100,0)</f>
        <v>-97.19708991982853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620000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0.0</v>
      </c>
      <c r="F49" s="14">
        <f>IF(D49&gt;0,E49/D49*100,0)</f>
        <v>0</v>
      </c>
      <c r="G49" s="14">
        <v>0.0</v>
      </c>
      <c r="H49" s="14">
        <f>IF(G49&gt;0,(E49-G49)/G49*100,0)</f>
        <v>0</v>
      </c>
      <c r="I49" s="15">
        <v>0</v>
      </c>
      <c r="J49" s="15">
        <v>0.0</v>
      </c>
      <c r="K49" s="15">
        <f>IF(I49&gt;0,J49/I49*100,0)</f>
        <v>0</v>
      </c>
      <c r="L49" s="15">
        <v>0.0</v>
      </c>
      <c r="M49" s="16">
        <f>IF(L49&gt;0,(J49-L49)/L49*100,0)</f>
        <v>0</v>
      </c>
    </row>
    <row r="50" spans="1:17">
      <c r="B50" s="13" t="s">
        <v>35</v>
      </c>
      <c r="C50" s="37" t="s">
        <v>47</v>
      </c>
      <c r="D50" s="14">
        <v>0</v>
      </c>
      <c r="E50" s="14">
        <v>0.0</v>
      </c>
      <c r="F50" s="14">
        <f>IF(D50&gt;0,E50/D50*100,0)</f>
        <v>0</v>
      </c>
      <c r="G50" s="14">
        <v>0.0</v>
      </c>
      <c r="H50" s="14">
        <f>IF(G50&gt;0,(E50-G50)/G50*100,0)</f>
        <v>0</v>
      </c>
      <c r="I50" s="15">
        <v>0</v>
      </c>
      <c r="J50" s="15">
        <v>0.0</v>
      </c>
      <c r="K50" s="15">
        <f>IF(I50&gt;0,J50/I50*100,0)</f>
        <v>0</v>
      </c>
      <c r="L50" s="15">
        <v>0.0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</v>
      </c>
      <c r="F51" s="14">
        <f>IF(D51&gt;0,E51/D51*100,0)</f>
        <v>0</v>
      </c>
      <c r="G51" s="14">
        <v>0</v>
      </c>
      <c r="H51" s="14">
        <f>IF(G51&gt;0,(E51-G51)/G51*100,0)</f>
        <v>0</v>
      </c>
      <c r="I51" s="15">
        <v>0</v>
      </c>
      <c r="J51" s="15">
        <v>28000</v>
      </c>
      <c r="K51" s="15">
        <f>IF(I51&gt;0,J51/I51*100,0)</f>
        <v>0</v>
      </c>
      <c r="L51" s="15">
        <v>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0</v>
      </c>
      <c r="E52" s="14">
        <v>135000</v>
      </c>
      <c r="F52" s="14">
        <f>IF(D52&gt;0,E52/D52*100,0)</f>
        <v>0</v>
      </c>
      <c r="G52" s="14">
        <v>0</v>
      </c>
      <c r="H52" s="14">
        <f>IF(G52&gt;0,(E52-G52)/G52*100,0)</f>
        <v>0</v>
      </c>
      <c r="I52" s="15">
        <v>0</v>
      </c>
      <c r="J52" s="15">
        <v>190900</v>
      </c>
      <c r="K52" s="15">
        <f>IF(I52&gt;0,J52/I52*100,0)</f>
        <v>0</v>
      </c>
      <c r="L52" s="15">
        <v>0</v>
      </c>
      <c r="M52" s="16">
        <f>IF(L52&gt;0,(J52-L52)/L52*100,0)</f>
        <v>0</v>
      </c>
    </row>
    <row r="53" spans="1:17">
      <c r="B53" s="13" t="s">
        <v>35</v>
      </c>
      <c r="C53" s="37" t="s">
        <v>50</v>
      </c>
      <c r="D53" s="14">
        <v>0</v>
      </c>
      <c r="E53" s="14">
        <v>0.0</v>
      </c>
      <c r="F53" s="14">
        <f>IF(D53&gt;0,E53/D53*100,0)</f>
        <v>0</v>
      </c>
      <c r="G53" s="14">
        <v>0.0</v>
      </c>
      <c r="H53" s="14">
        <f>IF(G53&gt;0,(E53-G53)/G53*100,0)</f>
        <v>0</v>
      </c>
      <c r="I53" s="15">
        <v>0</v>
      </c>
      <c r="J53" s="15">
        <v>0.0</v>
      </c>
      <c r="K53" s="15">
        <f>IF(I53&gt;0,J53/I53*100,0)</f>
        <v>0</v>
      </c>
      <c r="L53" s="15">
        <v>0.0</v>
      </c>
      <c r="M53" s="16">
        <f>IF(L53&gt;0,(J53-L53)/L53*100,0)</f>
        <v>0</v>
      </c>
    </row>
    <row r="54" spans="1:17">
      <c r="B54" s="13" t="s">
        <v>35</v>
      </c>
      <c r="C54" s="37" t="s">
        <v>51</v>
      </c>
      <c r="D54" s="14">
        <v>0</v>
      </c>
      <c r="E54" s="14">
        <v>0.0</v>
      </c>
      <c r="F54" s="14">
        <f>IF(D54&gt;0,E54/D54*100,0)</f>
        <v>0</v>
      </c>
      <c r="G54" s="14">
        <v>0.0</v>
      </c>
      <c r="H54" s="14">
        <f>IF(G54&gt;0,(E54-G54)/G54*100,0)</f>
        <v>0</v>
      </c>
      <c r="I54" s="15">
        <v>0</v>
      </c>
      <c r="J54" s="15">
        <v>0.0</v>
      </c>
      <c r="K54" s="15">
        <f>IF(I54&gt;0,J54/I54*100,0)</f>
        <v>0</v>
      </c>
      <c r="L54" s="15">
        <v>0.0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0</v>
      </c>
      <c r="E56" s="14">
        <v>817122</v>
      </c>
      <c r="F56" s="14">
        <f>IF(D56&gt;0,E56/D56*100,0)</f>
        <v>0</v>
      </c>
      <c r="G56" s="14">
        <v>13100</v>
      </c>
      <c r="H56" s="14">
        <f>IF(G56&gt;0,(E56-G56)/G56*100,0)</f>
        <v>6137.57251908396938</v>
      </c>
      <c r="I56" s="15">
        <v>0</v>
      </c>
      <c r="J56" s="15">
        <v>5932991</v>
      </c>
      <c r="K56" s="15">
        <f>IF(I56&gt;0,J56/I56*100,0)</f>
        <v>0</v>
      </c>
      <c r="L56" s="15">
        <v>7324751.50700000021607</v>
      </c>
      <c r="M56" s="16">
        <f>IF(L56&gt;0,(J56-L56)/L56*100,0)</f>
        <v>-19.00078802222771657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0.0</v>
      </c>
      <c r="F58" s="14">
        <f>IF(D58&gt;0,E58/D58*100,0)</f>
        <v>0</v>
      </c>
      <c r="G58" s="14">
        <v>0.0</v>
      </c>
      <c r="H58" s="14">
        <f>IF(G58&gt;0,(E58-G58)/G58*100,0)</f>
        <v>0</v>
      </c>
      <c r="I58" s="15">
        <v>0</v>
      </c>
      <c r="J58" s="15">
        <v>0.0</v>
      </c>
      <c r="K58" s="15">
        <f>IF(I58&gt;0,J58/I58*100,0)</f>
        <v>0</v>
      </c>
      <c r="L58" s="15">
        <v>0.0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0.0</v>
      </c>
      <c r="F60" s="14">
        <f>IF(D60&gt;0,E60/D60*100,0)</f>
        <v>0</v>
      </c>
      <c r="G60" s="14">
        <v>0.0</v>
      </c>
      <c r="H60" s="14">
        <f>IF(G60&gt;0,(E60-G60)/G60*100,0)</f>
        <v>0</v>
      </c>
      <c r="I60" s="15">
        <v>0</v>
      </c>
      <c r="J60" s="15">
        <v>0.0</v>
      </c>
      <c r="K60" s="15">
        <f>IF(I60&gt;0,J60/I60*100,0)</f>
        <v>0</v>
      </c>
      <c r="L60" s="15">
        <v>0.0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0</v>
      </c>
      <c r="E61" s="14">
        <v>0</v>
      </c>
      <c r="F61" s="14">
        <f>IF(D61&gt;0,E61/D61*100,0)</f>
        <v>0</v>
      </c>
      <c r="G61" s="14">
        <v>0</v>
      </c>
      <c r="H61" s="14">
        <f>IF(G61&gt;0,(E61-G61)/G61*100,0)</f>
        <v>0</v>
      </c>
      <c r="I61" s="15">
        <v>0</v>
      </c>
      <c r="J61" s="15">
        <v>1645858</v>
      </c>
      <c r="K61" s="15">
        <f>IF(I61&gt;0,J61/I61*100,0)</f>
        <v>0</v>
      </c>
      <c r="L61" s="15">
        <v>3200</v>
      </c>
      <c r="M61" s="16">
        <f>IF(L61&gt;0,(J61-L61)/L61*100,0)</f>
        <v>51333.062500000007276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5833333.33333333302289</v>
      </c>
      <c r="E64" s="58">
        <f>sum(E38:E63)</f>
        <v>952122</v>
      </c>
      <c r="F64" s="58">
        <f>IF(D64&gt;0,E64/D64*100,0)</f>
        <v>16.32209142857143</v>
      </c>
      <c r="G64" s="58">
        <f>sum(G38:G63)</f>
        <v>13100</v>
      </c>
      <c r="H64" s="58">
        <f>IF(G64&gt;0,(E64-G64)/G64*100,0)</f>
        <v>7168.10687022900765</v>
      </c>
      <c r="I64" s="59">
        <v>46666666.66666666418314</v>
      </c>
      <c r="J64" s="59">
        <f>sum(J38:J63)</f>
        <v>8472149</v>
      </c>
      <c r="K64" s="59">
        <f>IF(I64&gt;0,J64/I64*100,0)</f>
        <v>18.154605</v>
      </c>
      <c r="L64" s="59">
        <f>sum(L38:L63)</f>
        <v>9268791.50699999928474</v>
      </c>
      <c r="M64" s="60">
        <f>IF(L64&gt;0,(J64-L64)/L64*100,0)</f>
        <v>-8.59489078374842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0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0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0</v>
      </c>
      <c r="H67" s="14">
        <f>IF(G67&gt;0,(E67-G67)/G67*100,0)</f>
        <v>0</v>
      </c>
      <c r="I67" s="15">
        <v>0</v>
      </c>
      <c r="J67" s="15">
        <v>0</v>
      </c>
      <c r="K67" s="15">
        <f>IF(I67&gt;0,J67/I67*100,0)</f>
        <v>0</v>
      </c>
      <c r="L67" s="15">
        <v>223500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0</v>
      </c>
      <c r="E70" s="14">
        <v>0.0</v>
      </c>
      <c r="F70" s="14">
        <f>IF(D70&gt;0,E70/D70*100,0)</f>
        <v>0</v>
      </c>
      <c r="G70" s="14">
        <v>0.0</v>
      </c>
      <c r="H70" s="14">
        <f>IF(G70&gt;0,(E70-G70)/G70*100,0)</f>
        <v>0</v>
      </c>
      <c r="I70" s="15">
        <v>0</v>
      </c>
      <c r="J70" s="15">
        <v>0.0</v>
      </c>
      <c r="K70" s="15">
        <f>IF(I70&gt;0,J70/I70*100,0)</f>
        <v>0</v>
      </c>
      <c r="L70" s="15">
        <v>0.0</v>
      </c>
      <c r="M70" s="16">
        <f>IF(L70&gt;0,(J70-L70)/L70*100,0)</f>
        <v>0</v>
      </c>
    </row>
    <row r="71" spans="1:17">
      <c r="B71" s="13" t="s">
        <v>58</v>
      </c>
      <c r="C71" s="37" t="s">
        <v>63</v>
      </c>
      <c r="D71" s="14">
        <v>0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0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1458333.33333333325572</v>
      </c>
      <c r="E74" s="58">
        <f>sum(E66:E73)</f>
        <v>0</v>
      </c>
      <c r="F74" s="58">
        <f>IF(D74&gt;0,E74/D74*100,0)</f>
        <v>0</v>
      </c>
      <c r="G74" s="58">
        <f>sum(G66:G73)</f>
        <v>0</v>
      </c>
      <c r="H74" s="58">
        <f>IF(G74&gt;0,(E74-G74)/G74*100,0)</f>
        <v>0</v>
      </c>
      <c r="I74" s="59">
        <v>11666666.66666666604578</v>
      </c>
      <c r="J74" s="59">
        <f>sum(J66:J73)</f>
        <v>0</v>
      </c>
      <c r="K74" s="59">
        <f>IF(I74&gt;0,J74/I74*100,0)</f>
        <v>0</v>
      </c>
      <c r="L74" s="59">
        <f>sum(L66:L73)</f>
        <v>223500</v>
      </c>
      <c r="M74" s="60">
        <f>IF(L74&gt;0,(J74-L74)/L74*100,0)</f>
        <v>-100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0.0</v>
      </c>
      <c r="F80" s="14">
        <f>IF(D80&gt;0,E80/D80*100,0)</f>
        <v>0</v>
      </c>
      <c r="G80" s="14">
        <v>0.0</v>
      </c>
      <c r="H80" s="14">
        <f>IF(G80&gt;0,(E80-G80)/G80*100,0)</f>
        <v>0</v>
      </c>
      <c r="I80" s="15">
        <v>0</v>
      </c>
      <c r="J80" s="15">
        <v>0.0</v>
      </c>
      <c r="K80" s="15">
        <f>IF(I80&gt;0,J80/I80*100,0)</f>
        <v>0</v>
      </c>
      <c r="L80" s="15">
        <v>0.0</v>
      </c>
      <c r="M80" s="16">
        <f>IF(L80&gt;0,(J80-L80)/L80*100,0)</f>
        <v>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</v>
      </c>
      <c r="F82" s="14">
        <f>IF(D82&gt;0,E82/D82*100,0)</f>
        <v>0</v>
      </c>
      <c r="G82" s="14">
        <v>0</v>
      </c>
      <c r="H82" s="14">
        <f>IF(G82&gt;0,(E82-G82)/G82*100,0)</f>
        <v>0</v>
      </c>
      <c r="I82" s="15">
        <v>0</v>
      </c>
      <c r="J82" s="15">
        <v>17600</v>
      </c>
      <c r="K82" s="15">
        <f>IF(I82&gt;0,J82/I82*100,0)</f>
        <v>0</v>
      </c>
      <c r="L82" s="15">
        <v>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0.0</v>
      </c>
      <c r="F83" s="14">
        <f>IF(D83&gt;0,E83/D83*100,0)</f>
        <v>0</v>
      </c>
      <c r="G83" s="14">
        <v>0.0</v>
      </c>
      <c r="H83" s="14">
        <f>IF(G83&gt;0,(E83-G83)/G83*100,0)</f>
        <v>0</v>
      </c>
      <c r="I83" s="15">
        <v>0</v>
      </c>
      <c r="J83" s="15">
        <v>0.0</v>
      </c>
      <c r="K83" s="15">
        <f>IF(I83&gt;0,J83/I83*100,0)</f>
        <v>0</v>
      </c>
      <c r="L83" s="15">
        <v>0.0</v>
      </c>
      <c r="M83" s="16">
        <f>IF(L83&gt;0,(J83-L83)/L83*100,0)</f>
        <v>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0.0</v>
      </c>
      <c r="F85" s="14">
        <f>IF(D85&gt;0,E85/D85*100,0)</f>
        <v>0</v>
      </c>
      <c r="G85" s="14">
        <v>0.0</v>
      </c>
      <c r="H85" s="14">
        <f>IF(G85&gt;0,(E85-G85)/G85*100,0)</f>
        <v>0</v>
      </c>
      <c r="I85" s="15">
        <v>0</v>
      </c>
      <c r="J85" s="15">
        <v>0.0</v>
      </c>
      <c r="K85" s="15">
        <f>IF(I85&gt;0,J85/I85*100,0)</f>
        <v>0</v>
      </c>
      <c r="L85" s="15">
        <v>0.0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0</v>
      </c>
      <c r="E86" s="14">
        <v>0</v>
      </c>
      <c r="F86" s="14">
        <f>IF(D86&gt;0,E86/D86*100,0)</f>
        <v>0</v>
      </c>
      <c r="G86" s="14">
        <v>843150</v>
      </c>
      <c r="H86" s="14">
        <f>IF(G86&gt;0,(E86-G86)/G86*100,0)</f>
        <v>-100</v>
      </c>
      <c r="I86" s="15">
        <v>0</v>
      </c>
      <c r="J86" s="15">
        <v>5056430</v>
      </c>
      <c r="K86" s="15">
        <f>IF(I86&gt;0,J86/I86*100,0)</f>
        <v>0</v>
      </c>
      <c r="L86" s="15">
        <v>3626835</v>
      </c>
      <c r="M86" s="16">
        <f>IF(L86&gt;0,(J86-L86)/L86*100,0)</f>
        <v>39.41715021499462</v>
      </c>
    </row>
    <row r="87" spans="1:17">
      <c r="B87" s="13" t="s">
        <v>64</v>
      </c>
      <c r="C87" s="37" t="s">
        <v>74</v>
      </c>
      <c r="D87" s="14">
        <v>0</v>
      </c>
      <c r="E87" s="14">
        <v>0</v>
      </c>
      <c r="F87" s="14">
        <f>IF(D87&gt;0,E87/D87*100,0)</f>
        <v>0</v>
      </c>
      <c r="G87" s="14">
        <v>0</v>
      </c>
      <c r="H87" s="14">
        <f>IF(G87&gt;0,(E87-G87)/G87*100,0)</f>
        <v>0</v>
      </c>
      <c r="I87" s="15">
        <v>0</v>
      </c>
      <c r="J87" s="15">
        <v>119060</v>
      </c>
      <c r="K87" s="15">
        <f>IF(I87&gt;0,J87/I87*100,0)</f>
        <v>0</v>
      </c>
      <c r="L87" s="15">
        <v>456900</v>
      </c>
      <c r="M87" s="16">
        <f>IF(L87&gt;0,(J87-L87)/L87*100,0)</f>
        <v>-73.94178157145984</v>
      </c>
    </row>
    <row r="88" spans="1:17">
      <c r="B88" s="13" t="s">
        <v>64</v>
      </c>
      <c r="C88" s="37" t="s">
        <v>75</v>
      </c>
      <c r="D88" s="14">
        <v>0</v>
      </c>
      <c r="E88" s="14">
        <v>0.0</v>
      </c>
      <c r="F88" s="14">
        <f>IF(D88&gt;0,E88/D88*100,0)</f>
        <v>0</v>
      </c>
      <c r="G88" s="14">
        <v>0.0</v>
      </c>
      <c r="H88" s="14">
        <f>IF(G88&gt;0,(E88-G88)/G88*100,0)</f>
        <v>0</v>
      </c>
      <c r="I88" s="15">
        <v>0</v>
      </c>
      <c r="J88" s="15">
        <v>0.0</v>
      </c>
      <c r="K88" s="15">
        <f>IF(I88&gt;0,J88/I88*100,0)</f>
        <v>0</v>
      </c>
      <c r="L88" s="15">
        <v>0.0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3083333.33333333348855</v>
      </c>
      <c r="E96" s="58">
        <f>sum(E76:E95)</f>
        <v>0</v>
      </c>
      <c r="F96" s="58">
        <f>IF(D96&gt;0,E96/D96*100,0)</f>
        <v>0</v>
      </c>
      <c r="G96" s="58">
        <f>sum(G76:G95)</f>
        <v>843150</v>
      </c>
      <c r="H96" s="58">
        <f>IF(G96&gt;0,(E96-G96)/G96*100,0)</f>
        <v>-100</v>
      </c>
      <c r="I96" s="59">
        <v>24666666.66666666790843</v>
      </c>
      <c r="J96" s="59">
        <f>sum(J76:J95)</f>
        <v>5193090</v>
      </c>
      <c r="K96" s="59">
        <f>IF(I96&gt;0,J96/I96*100,0)</f>
        <v>21.053067567567567</v>
      </c>
      <c r="L96" s="59">
        <f>sum(L76:L95)</f>
        <v>4083735</v>
      </c>
      <c r="M96" s="60">
        <f>IF(L96&gt;0,(J96-L96)/L96*100,0)</f>
        <v>27.16520538183795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0</v>
      </c>
      <c r="E98" s="14">
        <v>0</v>
      </c>
      <c r="F98" s="14">
        <f>IF(D98&gt;0,E98/D98*100,0)</f>
        <v>0</v>
      </c>
      <c r="G98" s="14">
        <v>0</v>
      </c>
      <c r="H98" s="14">
        <f>IF(G98&gt;0,(E98-G98)/G98*100,0)</f>
        <v>0</v>
      </c>
      <c r="I98" s="15">
        <v>0</v>
      </c>
      <c r="J98" s="15">
        <v>8068175</v>
      </c>
      <c r="K98" s="15">
        <f>IF(I98&gt;0,J98/I98*100,0)</f>
        <v>0</v>
      </c>
      <c r="L98" s="15">
        <v>968545</v>
      </c>
      <c r="M98" s="16">
        <f>IF(L98&gt;0,(J98-L98)/L98*100,0)</f>
        <v>733.020148779870851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1666666.66666666674428</v>
      </c>
      <c r="E104" s="58">
        <f>sum(E98:E103)</f>
        <v>0</v>
      </c>
      <c r="F104" s="58">
        <f>IF(D104&gt;0,E104/D104*100,0)</f>
        <v>0</v>
      </c>
      <c r="G104" s="58">
        <f>sum(G98:G103)</f>
        <v>0</v>
      </c>
      <c r="H104" s="58">
        <f>IF(G104&gt;0,(E104-G104)/G104*100,0)</f>
        <v>0</v>
      </c>
      <c r="I104" s="59">
        <v>13333333.33333333395422</v>
      </c>
      <c r="J104" s="59">
        <f>sum(J98:J103)</f>
        <v>8068175</v>
      </c>
      <c r="K104" s="59">
        <f>IF(I104&gt;0,J104/I104*100,0)</f>
        <v>60.51131249999999</v>
      </c>
      <c r="L104" s="59">
        <f>sum(L98:L103)</f>
        <v>968545</v>
      </c>
      <c r="M104" s="60">
        <f>IF(L104&gt;0,(J104-L104)/L104*100,0)</f>
        <v>733.020148779870851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</v>
      </c>
      <c r="F106" s="14">
        <f>IF(D106&gt;0,E106/D106*100,0)</f>
        <v>0</v>
      </c>
      <c r="G106" s="14">
        <v>0</v>
      </c>
      <c r="H106" s="14">
        <f>IF(G106&gt;0,(E106-G106)/G106*100,0)</f>
        <v>0</v>
      </c>
      <c r="I106" s="15">
        <v>0</v>
      </c>
      <c r="J106" s="15">
        <v>136850</v>
      </c>
      <c r="K106" s="15">
        <f>IF(I106&gt;0,J106/I106*100,0)</f>
        <v>0</v>
      </c>
      <c r="L106" s="15">
        <v>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0</v>
      </c>
      <c r="E107" s="14">
        <v>0</v>
      </c>
      <c r="F107" s="14">
        <f>IF(D107&gt;0,E107/D107*100,0)</f>
        <v>0</v>
      </c>
      <c r="G107" s="14">
        <v>0</v>
      </c>
      <c r="H107" s="14">
        <f>IF(G107&gt;0,(E107-G107)/G107*100,0)</f>
        <v>0</v>
      </c>
      <c r="I107" s="15">
        <v>0</v>
      </c>
      <c r="J107" s="15">
        <v>284504</v>
      </c>
      <c r="K107" s="15">
        <f>IF(I107&gt;0,J107/I107*100,0)</f>
        <v>0</v>
      </c>
      <c r="L107" s="15">
        <v>647890</v>
      </c>
      <c r="M107" s="16">
        <f>IF(L107&gt;0,(J107-L107)/L107*100,0)</f>
        <v>-56.08760746423004</v>
      </c>
    </row>
    <row r="108" spans="1:17">
      <c r="B108" s="13" t="s">
        <v>84</v>
      </c>
      <c r="C108" s="37" t="s">
        <v>85</v>
      </c>
      <c r="D108" s="14">
        <v>0</v>
      </c>
      <c r="E108" s="14">
        <v>136850</v>
      </c>
      <c r="F108" s="14">
        <f>IF(D108&gt;0,E108/D108*100,0)</f>
        <v>0</v>
      </c>
      <c r="G108" s="14">
        <v>783000</v>
      </c>
      <c r="H108" s="14">
        <f>IF(G108&gt;0,(E108-G108)/G108*100,0)</f>
        <v>-82.52234993614303</v>
      </c>
      <c r="I108" s="15">
        <v>0</v>
      </c>
      <c r="J108" s="15">
        <v>5057158</v>
      </c>
      <c r="K108" s="15">
        <f>IF(I108&gt;0,J108/I108*100,0)</f>
        <v>0</v>
      </c>
      <c r="L108" s="15">
        <v>10889839</v>
      </c>
      <c r="M108" s="16">
        <f>IF(L108&gt;0,(J108-L108)/L108*100,0)</f>
        <v>-53.56076430514721</v>
      </c>
    </row>
    <row r="109" spans="1:17">
      <c r="B109" s="13" t="s">
        <v>84</v>
      </c>
      <c r="C109" s="37" t="s">
        <v>86</v>
      </c>
      <c r="D109" s="14">
        <v>0</v>
      </c>
      <c r="E109" s="14">
        <v>0</v>
      </c>
      <c r="F109" s="14">
        <f>IF(D109&gt;0,E109/D109*100,0)</f>
        <v>0</v>
      </c>
      <c r="G109" s="14">
        <v>0</v>
      </c>
      <c r="H109" s="14">
        <f>IF(G109&gt;0,(E109-G109)/G109*100,0)</f>
        <v>0</v>
      </c>
      <c r="I109" s="15">
        <v>0</v>
      </c>
      <c r="J109" s="15">
        <v>178910</v>
      </c>
      <c r="K109" s="15">
        <f>IF(I109&gt;0,J109/I109*100,0)</f>
        <v>0</v>
      </c>
      <c r="L109" s="15">
        <v>5095120</v>
      </c>
      <c r="M109" s="16">
        <f>IF(L109&gt;0,(J109-L109)/L109*100,0)</f>
        <v>-96.48860085729089</v>
      </c>
    </row>
    <row r="110" spans="1:17">
      <c r="B110" s="13" t="s">
        <v>84</v>
      </c>
      <c r="C110" s="37" t="s">
        <v>87</v>
      </c>
      <c r="D110" s="14">
        <v>0</v>
      </c>
      <c r="E110" s="14">
        <v>0</v>
      </c>
      <c r="F110" s="14">
        <f>IF(D110&gt;0,E110/D110*100,0)</f>
        <v>0</v>
      </c>
      <c r="G110" s="14">
        <v>0</v>
      </c>
      <c r="H110" s="14">
        <f>IF(G110&gt;0,(E110-G110)/G110*100,0)</f>
        <v>0</v>
      </c>
      <c r="I110" s="15">
        <v>0</v>
      </c>
      <c r="J110" s="15">
        <v>2080</v>
      </c>
      <c r="K110" s="15">
        <f>IF(I110&gt;0,J110/I110*100,0)</f>
        <v>0</v>
      </c>
      <c r="L110" s="15">
        <v>2319800</v>
      </c>
      <c r="M110" s="16">
        <f>IF(L110&gt;0,(J110-L110)/L110*100,0)</f>
        <v>-99.91033709802569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0.0</v>
      </c>
      <c r="F112" s="14">
        <f>IF(D112&gt;0,E112/D112*100,0)</f>
        <v>0</v>
      </c>
      <c r="G112" s="14">
        <v>0.0</v>
      </c>
      <c r="H112" s="14">
        <f>IF(G112&gt;0,(E112-G112)/G112*100,0)</f>
        <v>0</v>
      </c>
      <c r="I112" s="15">
        <v>0</v>
      </c>
      <c r="J112" s="15">
        <v>0.0</v>
      </c>
      <c r="K112" s="15">
        <f>IF(I112&gt;0,J112/I112*100,0)</f>
        <v>0</v>
      </c>
      <c r="L112" s="15">
        <v>0.0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0</v>
      </c>
      <c r="F113" s="14">
        <f>IF(D113&gt;0,E113/D113*100,0)</f>
        <v>0</v>
      </c>
      <c r="G113" s="14">
        <v>0</v>
      </c>
      <c r="H113" s="14">
        <f>IF(G113&gt;0,(E113-G113)/G113*100,0)</f>
        <v>0</v>
      </c>
      <c r="I113" s="15">
        <v>0</v>
      </c>
      <c r="J113" s="15">
        <v>212000</v>
      </c>
      <c r="K113" s="15">
        <f>IF(I113&gt;0,J113/I113*100,0)</f>
        <v>0</v>
      </c>
      <c r="L113" s="15">
        <v>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3125000</v>
      </c>
      <c r="E119" s="58">
        <f>sum(E106:E118)</f>
        <v>136850</v>
      </c>
      <c r="F119" s="58">
        <f>IF(D119&gt;0,E119/D119*100,0)</f>
        <v>4.3792</v>
      </c>
      <c r="G119" s="58">
        <f>sum(G106:G118)</f>
        <v>783000</v>
      </c>
      <c r="H119" s="58">
        <f>IF(G119&gt;0,(E119-G119)/G119*100,0)</f>
        <v>-82.52234993614303</v>
      </c>
      <c r="I119" s="59">
        <v>25000000</v>
      </c>
      <c r="J119" s="59">
        <f>sum(J106:J118)</f>
        <v>5871502</v>
      </c>
      <c r="K119" s="59">
        <f>IF(I119&gt;0,J119/I119*100,0)</f>
        <v>23.486008</v>
      </c>
      <c r="L119" s="59">
        <f>sum(L106:L118)</f>
        <v>18952649</v>
      </c>
      <c r="M119" s="60">
        <f>IF(L119&gt;0,(J119-L119)/L119*100,0)</f>
        <v>-69.020151220022058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0.0</v>
      </c>
      <c r="F122" s="14">
        <f>IF(D122&gt;0,E122/D122*100,0)</f>
        <v>0</v>
      </c>
      <c r="G122" s="14">
        <v>0.0</v>
      </c>
      <c r="H122" s="14">
        <f>IF(G122&gt;0,(E122-G122)/G122*100,0)</f>
        <v>0</v>
      </c>
      <c r="I122" s="15">
        <v>0</v>
      </c>
      <c r="J122" s="15">
        <v>0.0</v>
      </c>
      <c r="K122" s="15">
        <f>IF(I122&gt;0,J122/I122*100,0)</f>
        <v>0</v>
      </c>
      <c r="L122" s="15">
        <v>0.0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0.0</v>
      </c>
      <c r="F124" s="14">
        <f>IF(D124&gt;0,E124/D124*100,0)</f>
        <v>0</v>
      </c>
      <c r="G124" s="14">
        <v>0.0</v>
      </c>
      <c r="H124" s="14">
        <f>IF(G124&gt;0,(E124-G124)/G124*100,0)</f>
        <v>0</v>
      </c>
      <c r="I124" s="15">
        <v>0</v>
      </c>
      <c r="J124" s="15">
        <v>0.0</v>
      </c>
      <c r="K124" s="15">
        <f>IF(I124&gt;0,J124/I124*100,0)</f>
        <v>0</v>
      </c>
      <c r="L124" s="15">
        <v>0.0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0</v>
      </c>
      <c r="E125" s="14">
        <v>0</v>
      </c>
      <c r="F125" s="14">
        <f>IF(D125&gt;0,E125/D125*100,0)</f>
        <v>0</v>
      </c>
      <c r="G125" s="14">
        <v>0</v>
      </c>
      <c r="H125" s="14">
        <f>IF(G125&gt;0,(E125-G125)/G125*100,0)</f>
        <v>0</v>
      </c>
      <c r="I125" s="15">
        <v>0</v>
      </c>
      <c r="J125" s="15">
        <v>217000</v>
      </c>
      <c r="K125" s="15">
        <f>IF(I125&gt;0,J125/I125*100,0)</f>
        <v>0</v>
      </c>
      <c r="L125" s="15">
        <v>0</v>
      </c>
      <c r="M125" s="16">
        <f>IF(L125&gt;0,(J125-L125)/L125*100,0)</f>
        <v>0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0</v>
      </c>
      <c r="E127" s="14">
        <v>0.0</v>
      </c>
      <c r="F127" s="14">
        <f>IF(D127&gt;0,E127/D127*100,0)</f>
        <v>0</v>
      </c>
      <c r="G127" s="14">
        <v>0.0</v>
      </c>
      <c r="H127" s="14">
        <f>IF(G127&gt;0,(E127-G127)/G127*100,0)</f>
        <v>0</v>
      </c>
      <c r="I127" s="15">
        <v>0</v>
      </c>
      <c r="J127" s="15">
        <v>0.0</v>
      </c>
      <c r="K127" s="15">
        <f>IF(I127&gt;0,J127/I127*100,0)</f>
        <v>0</v>
      </c>
      <c r="L127" s="15">
        <v>0.0</v>
      </c>
      <c r="M127" s="16">
        <f>IF(L127&gt;0,(J127-L127)/L127*100,0)</f>
        <v>0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0.0</v>
      </c>
      <c r="F129" s="14">
        <f>IF(D129&gt;0,E129/D129*100,0)</f>
        <v>0</v>
      </c>
      <c r="G129" s="14">
        <v>0.0</v>
      </c>
      <c r="H129" s="14">
        <f>IF(G129&gt;0,(E129-G129)/G129*100,0)</f>
        <v>0</v>
      </c>
      <c r="I129" s="15">
        <v>0</v>
      </c>
      <c r="J129" s="15">
        <v>0.0</v>
      </c>
      <c r="K129" s="15">
        <f>IF(I129&gt;0,J129/I129*100,0)</f>
        <v>0</v>
      </c>
      <c r="L129" s="15">
        <v>0.0</v>
      </c>
      <c r="M129" s="16">
        <f>IF(L129&gt;0,(J129-L129)/L129*100,0)</f>
        <v>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0</v>
      </c>
      <c r="E132" s="14">
        <v>0.0</v>
      </c>
      <c r="F132" s="14">
        <f>IF(D132&gt;0,E132/D132*100,0)</f>
        <v>0</v>
      </c>
      <c r="G132" s="14">
        <v>0.0</v>
      </c>
      <c r="H132" s="14">
        <f>IF(G132&gt;0,(E132-G132)/G132*100,0)</f>
        <v>0</v>
      </c>
      <c r="I132" s="15">
        <v>0</v>
      </c>
      <c r="J132" s="15">
        <v>0.0</v>
      </c>
      <c r="K132" s="15">
        <f>IF(I132&gt;0,J132/I132*100,0)</f>
        <v>0</v>
      </c>
      <c r="L132" s="15">
        <v>0.0</v>
      </c>
      <c r="M132" s="16">
        <f>IF(L132&gt;0,(J132-L132)/L132*100,0)</f>
        <v>0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0.0</v>
      </c>
      <c r="F135" s="14">
        <f>IF(D135&gt;0,E135/D135*100,0)</f>
        <v>0</v>
      </c>
      <c r="G135" s="14">
        <v>0.0</v>
      </c>
      <c r="H135" s="14">
        <f>IF(G135&gt;0,(E135-G135)/G135*100,0)</f>
        <v>0</v>
      </c>
      <c r="I135" s="15">
        <v>0</v>
      </c>
      <c r="J135" s="15">
        <v>0.0</v>
      </c>
      <c r="K135" s="15">
        <f>IF(I135&gt;0,J135/I135*100,0)</f>
        <v>0</v>
      </c>
      <c r="L135" s="15">
        <v>0.0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0</v>
      </c>
      <c r="E137" s="14">
        <v>0.0</v>
      </c>
      <c r="F137" s="14">
        <f>IF(D137&gt;0,E137/D137*100,0)</f>
        <v>0</v>
      </c>
      <c r="G137" s="14">
        <v>0.0</v>
      </c>
      <c r="H137" s="14">
        <f>IF(G137&gt;0,(E137-G137)/G137*100,0)</f>
        <v>0</v>
      </c>
      <c r="I137" s="15">
        <v>0</v>
      </c>
      <c r="J137" s="15">
        <v>0.0</v>
      </c>
      <c r="K137" s="15">
        <f>IF(I137&gt;0,J137/I137*100,0)</f>
        <v>0</v>
      </c>
      <c r="L137" s="15">
        <v>0.0</v>
      </c>
      <c r="M137" s="16">
        <f>IF(L137&gt;0,(J137-L137)/L137*100,0)</f>
        <v>0</v>
      </c>
    </row>
    <row r="138" spans="1:17">
      <c r="B138" s="13" t="s">
        <v>93</v>
      </c>
      <c r="C138" s="37" t="s">
        <v>107</v>
      </c>
      <c r="D138" s="14">
        <v>0</v>
      </c>
      <c r="E138" s="14">
        <v>0.0</v>
      </c>
      <c r="F138" s="14">
        <f>IF(D138&gt;0,E138/D138*100,0)</f>
        <v>0</v>
      </c>
      <c r="G138" s="14">
        <v>0.0</v>
      </c>
      <c r="H138" s="14">
        <f>IF(G138&gt;0,(E138-G138)/G138*100,0)</f>
        <v>0</v>
      </c>
      <c r="I138" s="15">
        <v>0</v>
      </c>
      <c r="J138" s="15">
        <v>0.0</v>
      </c>
      <c r="K138" s="15">
        <f>IF(I138&gt;0,J138/I138*100,0)</f>
        <v>0</v>
      </c>
      <c r="L138" s="15">
        <v>0.0</v>
      </c>
      <c r="M138" s="16">
        <f>IF(L138&gt;0,(J138-L138)/L138*100,0)</f>
        <v>0</v>
      </c>
    </row>
    <row r="139" spans="1:17">
      <c r="B139" s="13" t="s">
        <v>93</v>
      </c>
      <c r="C139" s="37" t="s">
        <v>108</v>
      </c>
      <c r="D139" s="14">
        <v>0</v>
      </c>
      <c r="E139" s="14">
        <v>0.0</v>
      </c>
      <c r="F139" s="14">
        <f>IF(D139&gt;0,E139/D139*100,0)</f>
        <v>0</v>
      </c>
      <c r="G139" s="14">
        <v>0.0</v>
      </c>
      <c r="H139" s="14">
        <f>IF(G139&gt;0,(E139-G139)/G139*100,0)</f>
        <v>0</v>
      </c>
      <c r="I139" s="15">
        <v>0</v>
      </c>
      <c r="J139" s="15">
        <v>0.0</v>
      </c>
      <c r="K139" s="15">
        <f>IF(I139&gt;0,J139/I139*100,0)</f>
        <v>0</v>
      </c>
      <c r="L139" s="15">
        <v>0.0</v>
      </c>
      <c r="M139" s="16">
        <f>IF(L139&gt;0,(J139-L139)/L139*100,0)</f>
        <v>0</v>
      </c>
    </row>
    <row r="140" spans="1:17">
      <c r="B140" s="13" t="s">
        <v>93</v>
      </c>
      <c r="C140" s="37" t="s">
        <v>109</v>
      </c>
      <c r="D140" s="14">
        <v>0</v>
      </c>
      <c r="E140" s="14">
        <v>0.0</v>
      </c>
      <c r="F140" s="14">
        <f>IF(D140&gt;0,E140/D140*100,0)</f>
        <v>0</v>
      </c>
      <c r="G140" s="14">
        <v>0.0</v>
      </c>
      <c r="H140" s="14">
        <f>IF(G140&gt;0,(E140-G140)/G140*100,0)</f>
        <v>0</v>
      </c>
      <c r="I140" s="15">
        <v>0</v>
      </c>
      <c r="J140" s="15">
        <v>0.0</v>
      </c>
      <c r="K140" s="15">
        <f>IF(I140&gt;0,J140/I140*100,0)</f>
        <v>0</v>
      </c>
      <c r="L140" s="15">
        <v>0.0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0</v>
      </c>
      <c r="E145" s="14">
        <v>0.0</v>
      </c>
      <c r="F145" s="14">
        <f>IF(D145&gt;0,E145/D145*100,0)</f>
        <v>0</v>
      </c>
      <c r="G145" s="14">
        <v>0.0</v>
      </c>
      <c r="H145" s="14">
        <f>IF(G145&gt;0,(E145-G145)/G145*100,0)</f>
        <v>0</v>
      </c>
      <c r="I145" s="15">
        <v>0</v>
      </c>
      <c r="J145" s="15">
        <v>0.0</v>
      </c>
      <c r="K145" s="15">
        <f>IF(I145&gt;0,J145/I145*100,0)</f>
        <v>0</v>
      </c>
      <c r="L145" s="15">
        <v>0.0</v>
      </c>
      <c r="M145" s="16">
        <f>IF(L145&gt;0,(J145-L145)/L145*100,0)</f>
        <v>0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0</v>
      </c>
      <c r="E149" s="14">
        <v>-85000</v>
      </c>
      <c r="F149" s="14">
        <f>IF(D149&gt;0,E149/D149*100,0)</f>
        <v>0</v>
      </c>
      <c r="G149" s="14">
        <v>0</v>
      </c>
      <c r="H149" s="14">
        <f>IF(G149&gt;0,(E149-G149)/G149*100,0)</f>
        <v>0</v>
      </c>
      <c r="I149" s="15">
        <v>0</v>
      </c>
      <c r="J149" s="15">
        <v>1530847</v>
      </c>
      <c r="K149" s="15">
        <f>IF(I149&gt;0,J149/I149*100,0)</f>
        <v>0</v>
      </c>
      <c r="L149" s="15">
        <v>0</v>
      </c>
      <c r="M149" s="16">
        <f>IF(L149&gt;0,(J149-L149)/L149*100,0)</f>
        <v>0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0.0</v>
      </c>
      <c r="F151" s="14">
        <f>IF(D151&gt;0,E151/D151*100,0)</f>
        <v>0</v>
      </c>
      <c r="G151" s="14">
        <v>0.0</v>
      </c>
      <c r="H151" s="14">
        <f>IF(G151&gt;0,(E151-G151)/G151*100,0)</f>
        <v>0</v>
      </c>
      <c r="I151" s="15">
        <v>0</v>
      </c>
      <c r="J151" s="15">
        <v>0.0</v>
      </c>
      <c r="K151" s="15">
        <f>IF(I151&gt;0,J151/I151*100,0)</f>
        <v>0</v>
      </c>
      <c r="L151" s="15">
        <v>0.0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0</v>
      </c>
      <c r="E154" s="14">
        <v>0.0</v>
      </c>
      <c r="F154" s="14">
        <f>IF(D154&gt;0,E154/D154*100,0)</f>
        <v>0</v>
      </c>
      <c r="G154" s="14">
        <v>0.0</v>
      </c>
      <c r="H154" s="14">
        <f>IF(G154&gt;0,(E154-G154)/G154*100,0)</f>
        <v>0</v>
      </c>
      <c r="I154" s="15">
        <v>0</v>
      </c>
      <c r="J154" s="15">
        <v>0.0</v>
      </c>
      <c r="K154" s="15">
        <f>IF(I154&gt;0,J154/I154*100,0)</f>
        <v>0</v>
      </c>
      <c r="L154" s="15">
        <v>0.0</v>
      </c>
      <c r="M154" s="16">
        <f>IF(L154&gt;0,(J154-L154)/L154*100,0)</f>
        <v>0</v>
      </c>
    </row>
    <row r="155" spans="1:17">
      <c r="B155" s="13" t="s">
        <v>93</v>
      </c>
      <c r="C155" s="37" t="s">
        <v>119</v>
      </c>
      <c r="D155" s="14">
        <v>0</v>
      </c>
      <c r="E155" s="14">
        <v>0.0</v>
      </c>
      <c r="F155" s="14">
        <f>IF(D155&gt;0,E155/D155*100,0)</f>
        <v>0</v>
      </c>
      <c r="G155" s="14">
        <v>0.0</v>
      </c>
      <c r="H155" s="14">
        <f>IF(G155&gt;0,(E155-G155)/G155*100,0)</f>
        <v>0</v>
      </c>
      <c r="I155" s="15">
        <v>0</v>
      </c>
      <c r="J155" s="15">
        <v>0.0</v>
      </c>
      <c r="K155" s="15">
        <f>IF(I155&gt;0,J155/I155*100,0)</f>
        <v>0</v>
      </c>
      <c r="L155" s="15">
        <v>0.0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0.0</v>
      </c>
      <c r="F156" s="14">
        <f>IF(D156&gt;0,E156/D156*100,0)</f>
        <v>0</v>
      </c>
      <c r="G156" s="14">
        <v>0.0</v>
      </c>
      <c r="H156" s="14">
        <f>IF(G156&gt;0,(E156-G156)/G156*100,0)</f>
        <v>0</v>
      </c>
      <c r="I156" s="15">
        <v>0</v>
      </c>
      <c r="J156" s="15">
        <v>0.0</v>
      </c>
      <c r="K156" s="15">
        <f>IF(I156&gt;0,J156/I156*100,0)</f>
        <v>0</v>
      </c>
      <c r="L156" s="15">
        <v>0.0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1666666.66666666674428</v>
      </c>
      <c r="E159" s="58">
        <f>sum(E121:E158)</f>
        <v>-85000</v>
      </c>
      <c r="F159" s="58">
        <f>IF(D159&gt;0,E159/D159*100,0)</f>
        <v>-5.1</v>
      </c>
      <c r="G159" s="58">
        <f>sum(G121:G158)</f>
        <v>0</v>
      </c>
      <c r="H159" s="58">
        <f>IF(G159&gt;0,(E159-G159)/G159*100,0)</f>
        <v>0</v>
      </c>
      <c r="I159" s="59">
        <v>13333333.33333333395422</v>
      </c>
      <c r="J159" s="59">
        <f>sum(J121:J158)</f>
        <v>1747847</v>
      </c>
      <c r="K159" s="59">
        <f>IF(I159&gt;0,J159/I159*100,0)</f>
        <v>13.1088525</v>
      </c>
      <c r="L159" s="59">
        <f>sum(L121:L158)</f>
        <v>0</v>
      </c>
      <c r="M159" s="60">
        <f>IF(L159&gt;0,(J159-L159)/L159*100,0)</f>
        <v>0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0.0</v>
      </c>
      <c r="F161" s="14">
        <f>IF(D161&gt;0,E161/D161*100,0)</f>
        <v>0</v>
      </c>
      <c r="G161" s="14">
        <v>0.0</v>
      </c>
      <c r="H161" s="14">
        <f>IF(G161&gt;0,(E161-G161)/G161*100,0)</f>
        <v>0</v>
      </c>
      <c r="I161" s="15">
        <v>0</v>
      </c>
      <c r="J161" s="15">
        <v>0.0</v>
      </c>
      <c r="K161" s="15">
        <f>IF(I161&gt;0,J161/I161*100,0)</f>
        <v>0</v>
      </c>
      <c r="L161" s="15">
        <v>0.0</v>
      </c>
      <c r="M161" s="16">
        <f>IF(L161&gt;0,(J161-L161)/L161*100,0)</f>
        <v>0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0</v>
      </c>
      <c r="H164" s="58">
        <f>IF(G164&gt;0,(E164-G164)/G164*100,0)</f>
        <v>0</v>
      </c>
      <c r="I164" s="59">
        <v>0</v>
      </c>
      <c r="J164" s="59">
        <f>sum(J161:J163)</f>
        <v>0</v>
      </c>
      <c r="K164" s="59">
        <f>IF(I164&gt;0,J164/I164*100,0)</f>
        <v>0</v>
      </c>
      <c r="L164" s="59">
        <f>sum(L161:L163)</f>
        <v>0</v>
      </c>
      <c r="M164" s="60">
        <f>IF(L164&gt;0,(J164-L164)/L164*100,0)</f>
        <v>0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22375000</v>
      </c>
      <c r="E166" s="8">
        <f>sum(E23,E36,E64,E74,E96,E104,E119,E159,E164)</f>
        <v>1003972</v>
      </c>
      <c r="F166" s="8">
        <f>IF(D166&gt;0,E166/D166*100,0)</f>
        <v>4.48702569832402</v>
      </c>
      <c r="G166" s="8">
        <f>sum(G23,G36,G64,G74,G96,G104,G119,G159,G164)</f>
        <v>2255250</v>
      </c>
      <c r="H166" s="8">
        <f>IF(G166&gt;0,(E166-G166)/G166*100,0)</f>
        <v>-55.48289546613457</v>
      </c>
      <c r="I166" s="9">
        <f>sum(I23,I36,I64,I74,I96,I104,I119,I159,I164)</f>
        <v>179000000</v>
      </c>
      <c r="J166" s="9">
        <f>sum(J23,J36,J64,J74,J96,J104,J119,J159,J164)</f>
        <v>34861607</v>
      </c>
      <c r="K166" s="9">
        <f>IF(I166&gt;0,J166/I166*100,0)</f>
        <v>19.47575810055866</v>
      </c>
      <c r="L166" s="9">
        <f>sum(L23,L36,L64,L74,L96,L104,L119,L159,L164)</f>
        <v>44579591.46700000017881</v>
      </c>
      <c r="M166" s="11">
        <f>IF(L166&gt;0,(J166-L166)/L166*100,0)</f>
        <v>-21.79917793592552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126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</v>
      </c>
      <c r="F5" s="14">
        <f>IF(D5&gt;0,E5/D5*100,0)</f>
        <v>0</v>
      </c>
      <c r="G5" s="14">
        <v>0</v>
      </c>
      <c r="H5" s="14">
        <f>IF(G5&gt;0,(E5-G5)/G5*100,0)</f>
        <v>0</v>
      </c>
      <c r="I5" s="15">
        <v>0</v>
      </c>
      <c r="J5" s="15">
        <v>0</v>
      </c>
      <c r="K5" s="15">
        <f>IF(I5&gt;0,J5/I5*100,0)</f>
        <v>0</v>
      </c>
      <c r="L5" s="15">
        <v>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0.0</v>
      </c>
      <c r="F6" s="14">
        <f>IF(D6&gt;0,E6/D6*100,0)</f>
        <v>0</v>
      </c>
      <c r="G6" s="14">
        <v>0.0</v>
      </c>
      <c r="H6" s="14">
        <f>IF(G6&gt;0,(E6-G6)/G6*100,0)</f>
        <v>0</v>
      </c>
      <c r="I6" s="15">
        <v>0</v>
      </c>
      <c r="J6" s="15">
        <v>0.0</v>
      </c>
      <c r="K6" s="15">
        <f>IF(I6&gt;0,J6/I6*100,0)</f>
        <v>0</v>
      </c>
      <c r="L6" s="15">
        <v>0.0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2791666.66666666651145</v>
      </c>
      <c r="E8" s="14">
        <v>14700</v>
      </c>
      <c r="F8" s="14">
        <f>IF(D8&gt;0,E8/D8*100,0)</f>
        <v>0.5265671641791</v>
      </c>
      <c r="G8" s="14">
        <v>1353000</v>
      </c>
      <c r="H8" s="14">
        <f>IF(G8&gt;0,(E8-G8)/G8*100,0)</f>
        <v>-98.91352549889135</v>
      </c>
      <c r="I8" s="15">
        <v>22333333.33333333209157</v>
      </c>
      <c r="J8" s="15">
        <v>13178511</v>
      </c>
      <c r="K8" s="15">
        <f>IF(I8&gt;0,J8/I8*100,0)</f>
        <v>59.008258208955219</v>
      </c>
      <c r="L8" s="15">
        <v>14638631.83000000007451</v>
      </c>
      <c r="M8" s="16">
        <f>IF(L8&gt;0,(J8-L8)/L8*100,0)</f>
        <v>-9.97443509035912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1250000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10000000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0.0</v>
      </c>
      <c r="F11" s="14">
        <f>IF(D11&gt;0,E11/D11*100,0)</f>
        <v>0</v>
      </c>
      <c r="G11" s="14">
        <v>0.0</v>
      </c>
      <c r="H11" s="14">
        <f>IF(G11&gt;0,(E11-G11)/G11*100,0)</f>
        <v>0</v>
      </c>
      <c r="I11" s="15">
        <v>0</v>
      </c>
      <c r="J11" s="15">
        <v>0.0</v>
      </c>
      <c r="K11" s="15">
        <f>IF(I11&gt;0,J11/I11*100,0)</f>
        <v>0</v>
      </c>
      <c r="L11" s="15">
        <v>0.0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</v>
      </c>
      <c r="F12" s="14">
        <f>IF(D12&gt;0,E12/D12*100,0)</f>
        <v>0</v>
      </c>
      <c r="G12" s="14">
        <v>0</v>
      </c>
      <c r="H12" s="14">
        <f>IF(G12&gt;0,(E12-G12)/G12*100,0)</f>
        <v>0</v>
      </c>
      <c r="I12" s="15">
        <v>0</v>
      </c>
      <c r="J12" s="15">
        <v>0</v>
      </c>
      <c r="K12" s="15">
        <f>IF(I12&gt;0,J12/I12*100,0)</f>
        <v>0</v>
      </c>
      <c r="L12" s="15">
        <v>236600</v>
      </c>
      <c r="M12" s="16">
        <f>IF(L12&gt;0,(J12-L12)/L12*100,0)</f>
        <v>-100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</v>
      </c>
      <c r="F17" s="14">
        <f>IF(D17&gt;0,E17/D17*100,0)</f>
        <v>0</v>
      </c>
      <c r="G17" s="14">
        <v>0</v>
      </c>
      <c r="H17" s="14">
        <f>IF(G17&gt;0,(E17-G17)/G17*100,0)</f>
        <v>0</v>
      </c>
      <c r="I17" s="15">
        <v>0</v>
      </c>
      <c r="J17" s="15">
        <v>502400</v>
      </c>
      <c r="K17" s="15">
        <f>IF(I17&gt;0,J17/I17*100,0)</f>
        <v>0</v>
      </c>
      <c r="L17" s="15">
        <v>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</v>
      </c>
      <c r="F20" s="14">
        <f>IF(D20&gt;0,E20/D20*100,0)</f>
        <v>0</v>
      </c>
      <c r="G20" s="14">
        <v>616000</v>
      </c>
      <c r="H20" s="14">
        <f>IF(G20&gt;0,(E20-G20)/G20*100,0)</f>
        <v>-100</v>
      </c>
      <c r="I20" s="15">
        <v>0</v>
      </c>
      <c r="J20" s="15">
        <v>0</v>
      </c>
      <c r="K20" s="15">
        <f>IF(I20&gt;0,J20/I20*100,0)</f>
        <v>0</v>
      </c>
      <c r="L20" s="15">
        <v>1137160</v>
      </c>
      <c r="M20" s="16">
        <f>IF(L20&gt;0,(J20-L20)/L20*100,0)</f>
        <v>-100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3208333.33333333348855</v>
      </c>
      <c r="E23" s="58">
        <f>sum(E5:E22)</f>
        <v>14700</v>
      </c>
      <c r="F23" s="58">
        <f>IF(D23&gt;0,E23/D23*100,0)</f>
        <v>0.45818181818182</v>
      </c>
      <c r="G23" s="58">
        <f>sum(G5:G22)</f>
        <v>1969000</v>
      </c>
      <c r="H23" s="58">
        <f>IF(G23&gt;0,(E23-G23)/G23*100,0)</f>
        <v>-99.2534281361097</v>
      </c>
      <c r="I23" s="59">
        <v>25666666.66666666790843</v>
      </c>
      <c r="J23" s="59">
        <f>sum(J5:J22)</f>
        <v>13680911</v>
      </c>
      <c r="K23" s="59">
        <f>IF(I23&gt;0,J23/I23*100,0)</f>
        <v>53.30225064935065</v>
      </c>
      <c r="L23" s="59">
        <f>sum(L5:L22)</f>
        <v>16012391.83000000007451</v>
      </c>
      <c r="M23" s="60">
        <f>IF(L23&gt;0,(J23-L23)/L23*100,0)</f>
        <v>-14.56047825179906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0</v>
      </c>
      <c r="F26" s="14">
        <f>IF(D26&gt;0,E26/D26*100,0)</f>
        <v>0</v>
      </c>
      <c r="G26" s="14">
        <v>0</v>
      </c>
      <c r="H26" s="14">
        <f>IF(G26&gt;0,(E26-G26)/G26*100,0)</f>
        <v>0</v>
      </c>
      <c r="I26" s="15">
        <v>0</v>
      </c>
      <c r="J26" s="15">
        <v>1227300</v>
      </c>
      <c r="K26" s="15">
        <f>IF(I26&gt;0,J26/I26*100,0)</f>
        <v>0</v>
      </c>
      <c r="L26" s="15">
        <v>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0</v>
      </c>
      <c r="H27" s="14">
        <f>IF(G27&gt;0,(E27-G27)/G27*100,0)</f>
        <v>0</v>
      </c>
      <c r="I27" s="15">
        <v>0</v>
      </c>
      <c r="J27" s="15">
        <v>0</v>
      </c>
      <c r="K27" s="15">
        <f>IF(I27&gt;0,J27/I27*100,0)</f>
        <v>0</v>
      </c>
      <c r="L27" s="15">
        <v>56400</v>
      </c>
      <c r="M27" s="16">
        <f>IF(L27&gt;0,(J27-L27)/L27*100,0)</f>
        <v>-100</v>
      </c>
    </row>
    <row r="28" spans="1:17">
      <c r="B28" s="13" t="s">
        <v>26</v>
      </c>
      <c r="C28" s="37" t="s">
        <v>30</v>
      </c>
      <c r="D28" s="14">
        <v>0</v>
      </c>
      <c r="E28" s="14">
        <v>0</v>
      </c>
      <c r="F28" s="14">
        <f>IF(D28&gt;0,E28/D28*100,0)</f>
        <v>0</v>
      </c>
      <c r="G28" s="14">
        <v>0</v>
      </c>
      <c r="H28" s="14">
        <f>IF(G28&gt;0,(E28-G28)/G28*100,0)</f>
        <v>0</v>
      </c>
      <c r="I28" s="15">
        <v>0</v>
      </c>
      <c r="J28" s="15">
        <v>0</v>
      </c>
      <c r="K28" s="15">
        <f>IF(I28&gt;0,J28/I28*100,0)</f>
        <v>0</v>
      </c>
      <c r="L28" s="15">
        <v>32800</v>
      </c>
      <c r="M28" s="16">
        <f>IF(L28&gt;0,(J28-L28)/L28*100,0)</f>
        <v>-100</v>
      </c>
    </row>
    <row r="29" spans="1:17">
      <c r="B29" s="13" t="s">
        <v>26</v>
      </c>
      <c r="C29" s="37" t="s">
        <v>31</v>
      </c>
      <c r="D29" s="14">
        <v>2125000</v>
      </c>
      <c r="E29" s="14">
        <v>246050</v>
      </c>
      <c r="F29" s="14">
        <f>IF(D29&gt;0,E29/D29*100,0)</f>
        <v>11.57882352941177</v>
      </c>
      <c r="G29" s="14">
        <v>929700</v>
      </c>
      <c r="H29" s="14">
        <f>IF(G29&gt;0,(E29-G29)/G29*100,0)</f>
        <v>-73.53447348607077</v>
      </c>
      <c r="I29" s="15">
        <v>17000000</v>
      </c>
      <c r="J29" s="15">
        <v>8294872</v>
      </c>
      <c r="K29" s="15">
        <f>IF(I29&gt;0,J29/I29*100,0)</f>
        <v>48.79336470588235</v>
      </c>
      <c r="L29" s="15">
        <v>7957212.13000000081956</v>
      </c>
      <c r="M29" s="16">
        <f>IF(L29&gt;0,(J29-L29)/L29*100,0)</f>
        <v>4.24344436824759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2333333.33333333348855</v>
      </c>
      <c r="E36" s="58">
        <f>sum(E25:E35)</f>
        <v>246050</v>
      </c>
      <c r="F36" s="58">
        <f>IF(D36&gt;0,E36/D36*100,0)</f>
        <v>10.545</v>
      </c>
      <c r="G36" s="58">
        <f>sum(G25:G35)</f>
        <v>929700</v>
      </c>
      <c r="H36" s="58">
        <f>IF(G36&gt;0,(E36-G36)/G36*100,0)</f>
        <v>-73.53447348607077</v>
      </c>
      <c r="I36" s="59">
        <v>18666666.66666666790843</v>
      </c>
      <c r="J36" s="59">
        <f>sum(J25:J35)</f>
        <v>9522172</v>
      </c>
      <c r="K36" s="59">
        <f>IF(I36&gt;0,J36/I36*100,0)</f>
        <v>51.01163571428571</v>
      </c>
      <c r="L36" s="59">
        <f>sum(L25:L35)</f>
        <v>8046412.13000000081956</v>
      </c>
      <c r="M36" s="60">
        <f>IF(L36&gt;0,(J36-L36)/L36*100,0)</f>
        <v>18.34059511440907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112500</v>
      </c>
      <c r="F38" s="14">
        <f>IF(D38&gt;0,E38/D38*100,0)</f>
        <v>0</v>
      </c>
      <c r="G38" s="14">
        <v>0</v>
      </c>
      <c r="H38" s="14">
        <f>IF(G38&gt;0,(E38-G38)/G38*100,0)</f>
        <v>0</v>
      </c>
      <c r="I38" s="15">
        <v>0</v>
      </c>
      <c r="J38" s="15">
        <v>366000</v>
      </c>
      <c r="K38" s="15">
        <f>IF(I38&gt;0,J38/I38*100,0)</f>
        <v>0</v>
      </c>
      <c r="L38" s="15">
        <v>73700</v>
      </c>
      <c r="M38" s="16">
        <f>IF(L38&gt;0,(J38-L38)/L38*100,0)</f>
        <v>396.60786974219809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</v>
      </c>
      <c r="F41" s="14">
        <f>IF(D41&gt;0,E41/D41*100,0)</f>
        <v>0</v>
      </c>
      <c r="G41" s="14">
        <v>0</v>
      </c>
      <c r="H41" s="14">
        <f>IF(G41&gt;0,(E41-G41)/G41*100,0)</f>
        <v>0</v>
      </c>
      <c r="I41" s="15">
        <v>0</v>
      </c>
      <c r="J41" s="15">
        <v>57500</v>
      </c>
      <c r="K41" s="15">
        <f>IF(I41&gt;0,J41/I41*100,0)</f>
        <v>0</v>
      </c>
      <c r="L41" s="15">
        <v>0</v>
      </c>
      <c r="M41" s="16">
        <f>IF(L41&gt;0,(J41-L41)/L41*100,0)</f>
        <v>0</v>
      </c>
    </row>
    <row r="42" spans="1:17">
      <c r="B42" s="13" t="s">
        <v>35</v>
      </c>
      <c r="C42" s="37" t="s">
        <v>39</v>
      </c>
      <c r="D42" s="14">
        <v>0</v>
      </c>
      <c r="E42" s="14">
        <v>0</v>
      </c>
      <c r="F42" s="14">
        <f>IF(D42&gt;0,E42/D42*100,0)</f>
        <v>0</v>
      </c>
      <c r="G42" s="14">
        <v>0</v>
      </c>
      <c r="H42" s="14">
        <f>IF(G42&gt;0,(E42-G42)/G42*100,0)</f>
        <v>0</v>
      </c>
      <c r="I42" s="15">
        <v>0</v>
      </c>
      <c r="J42" s="15">
        <v>50000</v>
      </c>
      <c r="K42" s="15">
        <f>IF(I42&gt;0,J42/I42*100,0)</f>
        <v>0</v>
      </c>
      <c r="L42" s="15">
        <v>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333333.33333333331393</v>
      </c>
      <c r="E44" s="14">
        <v>0.0</v>
      </c>
      <c r="F44" s="14">
        <f>IF(D44&gt;0,E44/D44*100,0)</f>
        <v>0</v>
      </c>
      <c r="G44" s="14">
        <v>0.0</v>
      </c>
      <c r="H44" s="14">
        <f>IF(G44&gt;0,(E44-G44)/G44*100,0)</f>
        <v>0</v>
      </c>
      <c r="I44" s="15">
        <v>1333333.33333333325572</v>
      </c>
      <c r="J44" s="15">
        <v>0.0</v>
      </c>
      <c r="K44" s="15">
        <f>IF(I44&gt;0,J44/I44*100,0)</f>
        <v>0</v>
      </c>
      <c r="L44" s="15">
        <v>0.0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1791666.66666666674428</v>
      </c>
      <c r="E45" s="14">
        <v>13092.92000000000007</v>
      </c>
      <c r="F45" s="14">
        <f>IF(D45&gt;0,E45/D45*100,0)</f>
        <v>0.73076762790698</v>
      </c>
      <c r="G45" s="14">
        <v>779868.5</v>
      </c>
      <c r="H45" s="14">
        <f>IF(G45&gt;0,(E45-G45)/G45*100,0)</f>
        <v>-98.3211374738177</v>
      </c>
      <c r="I45" s="15">
        <v>14333333.33333333395422</v>
      </c>
      <c r="J45" s="15">
        <v>5668710.85999999847263</v>
      </c>
      <c r="K45" s="15">
        <f>IF(I45&gt;0,J45/I45*100,0)</f>
        <v>39.54914553488371</v>
      </c>
      <c r="L45" s="15">
        <v>7001582.30999999959022</v>
      </c>
      <c r="M45" s="16">
        <f>IF(L45&gt;0,(J45-L45)/L45*100,0)</f>
        <v>-19.036717573059583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774328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</v>
      </c>
      <c r="F49" s="14">
        <f>IF(D49&gt;0,E49/D49*100,0)</f>
        <v>0</v>
      </c>
      <c r="G49" s="14">
        <v>0</v>
      </c>
      <c r="H49" s="14">
        <f>IF(G49&gt;0,(E49-G49)/G49*100,0)</f>
        <v>0</v>
      </c>
      <c r="I49" s="15">
        <v>0</v>
      </c>
      <c r="J49" s="15">
        <v>0</v>
      </c>
      <c r="K49" s="15">
        <f>IF(I49&gt;0,J49/I49*100,0)</f>
        <v>0</v>
      </c>
      <c r="L49" s="15">
        <v>173000</v>
      </c>
      <c r="M49" s="16">
        <f>IF(L49&gt;0,(J49-L49)/L49*100,0)</f>
        <v>-100</v>
      </c>
    </row>
    <row r="50" spans="1:17">
      <c r="B50" s="13" t="s">
        <v>35</v>
      </c>
      <c r="C50" s="37" t="s">
        <v>47</v>
      </c>
      <c r="D50" s="14">
        <v>750000</v>
      </c>
      <c r="E50" s="14">
        <v>0</v>
      </c>
      <c r="F50" s="14">
        <f>IF(D50&gt;0,E50/D50*100,0)</f>
        <v>0</v>
      </c>
      <c r="G50" s="14">
        <v>0</v>
      </c>
      <c r="H50" s="14">
        <f>IF(G50&gt;0,(E50-G50)/G50*100,0)</f>
        <v>0</v>
      </c>
      <c r="I50" s="15">
        <v>6000000</v>
      </c>
      <c r="J50" s="15">
        <v>165000</v>
      </c>
      <c r="K50" s="15">
        <f>IF(I50&gt;0,J50/I50*100,0)</f>
        <v>2.75</v>
      </c>
      <c r="L50" s="15">
        <v>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</v>
      </c>
      <c r="F51" s="14">
        <f>IF(D51&gt;0,E51/D51*100,0)</f>
        <v>0</v>
      </c>
      <c r="G51" s="14">
        <v>-91500</v>
      </c>
      <c r="H51" s="14">
        <f>IF(G51&gt;0,(E51-G51)/G51*100,0)</f>
        <v>0</v>
      </c>
      <c r="I51" s="15">
        <v>0</v>
      </c>
      <c r="J51" s="15">
        <v>28000</v>
      </c>
      <c r="K51" s="15">
        <f>IF(I51&gt;0,J51/I51*100,0)</f>
        <v>0</v>
      </c>
      <c r="L51" s="15">
        <v>264000</v>
      </c>
      <c r="M51" s="16">
        <f>IF(L51&gt;0,(J51-L51)/L51*100,0)</f>
        <v>-89.39393939393939</v>
      </c>
    </row>
    <row r="52" spans="1:17">
      <c r="B52" s="13" t="s">
        <v>35</v>
      </c>
      <c r="C52" s="37" t="s">
        <v>49</v>
      </c>
      <c r="D52" s="14">
        <v>1125000</v>
      </c>
      <c r="E52" s="14">
        <v>248750</v>
      </c>
      <c r="F52" s="14">
        <f>IF(D52&gt;0,E52/D52*100,0)</f>
        <v>22.11111111111111</v>
      </c>
      <c r="G52" s="14">
        <v>397000</v>
      </c>
      <c r="H52" s="14">
        <f>IF(G52&gt;0,(E52-G52)/G52*100,0)</f>
        <v>-37.34256926952141</v>
      </c>
      <c r="I52" s="15">
        <v>9000000</v>
      </c>
      <c r="J52" s="15">
        <v>3008688</v>
      </c>
      <c r="K52" s="15">
        <f>IF(I52&gt;0,J52/I52*100,0)</f>
        <v>33.42986666666667</v>
      </c>
      <c r="L52" s="15">
        <v>3809200</v>
      </c>
      <c r="M52" s="16">
        <f>IF(L52&gt;0,(J52-L52)/L52*100,0)</f>
        <v>-21.01522629423501</v>
      </c>
    </row>
    <row r="53" spans="1:17">
      <c r="B53" s="13" t="s">
        <v>35</v>
      </c>
      <c r="C53" s="37" t="s">
        <v>50</v>
      </c>
      <c r="D53" s="14">
        <v>0</v>
      </c>
      <c r="E53" s="14">
        <v>0</v>
      </c>
      <c r="F53" s="14">
        <f>IF(D53&gt;0,E53/D53*100,0)</f>
        <v>0</v>
      </c>
      <c r="G53" s="14">
        <v>0</v>
      </c>
      <c r="H53" s="14">
        <f>IF(G53&gt;0,(E53-G53)/G53*100,0)</f>
        <v>0</v>
      </c>
      <c r="I53" s="15">
        <v>0</v>
      </c>
      <c r="J53" s="15">
        <v>0</v>
      </c>
      <c r="K53" s="15">
        <f>IF(I53&gt;0,J53/I53*100,0)</f>
        <v>0</v>
      </c>
      <c r="L53" s="15">
        <v>57550</v>
      </c>
      <c r="M53" s="16">
        <f>IF(L53&gt;0,(J53-L53)/L53*100,0)</f>
        <v>-100</v>
      </c>
    </row>
    <row r="54" spans="1:17">
      <c r="B54" s="13" t="s">
        <v>35</v>
      </c>
      <c r="C54" s="37" t="s">
        <v>51</v>
      </c>
      <c r="D54" s="14">
        <v>0</v>
      </c>
      <c r="E54" s="14">
        <v>0</v>
      </c>
      <c r="F54" s="14">
        <f>IF(D54&gt;0,E54/D54*100,0)</f>
        <v>0</v>
      </c>
      <c r="G54" s="14">
        <v>0</v>
      </c>
      <c r="H54" s="14">
        <f>IF(G54&gt;0,(E54-G54)/G54*100,0)</f>
        <v>0</v>
      </c>
      <c r="I54" s="15">
        <v>0</v>
      </c>
      <c r="J54" s="15">
        <v>367470</v>
      </c>
      <c r="K54" s="15">
        <f>IF(I54&gt;0,J54/I54*100,0)</f>
        <v>0</v>
      </c>
      <c r="L54" s="15">
        <v>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1458333.33333333325572</v>
      </c>
      <c r="E56" s="14">
        <v>949822</v>
      </c>
      <c r="F56" s="14">
        <f>IF(D56&gt;0,E56/D56*100,0)</f>
        <v>65.13065142857143</v>
      </c>
      <c r="G56" s="14">
        <v>1373911</v>
      </c>
      <c r="H56" s="14">
        <f>IF(G56&gt;0,(E56-G56)/G56*100,0)</f>
        <v>-30.86728325197193</v>
      </c>
      <c r="I56" s="15">
        <v>11666666.66666666604578</v>
      </c>
      <c r="J56" s="15">
        <v>10835590.96000000089407</v>
      </c>
      <c r="K56" s="15">
        <f>IF(I56&gt;0,J56/I56*100,0)</f>
        <v>92.87649394285715</v>
      </c>
      <c r="L56" s="15">
        <v>13722416.69700000062585</v>
      </c>
      <c r="M56" s="16">
        <f>IF(L56&gt;0,(J56-L56)/L56*100,0)</f>
        <v>-21.037298318095228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</v>
      </c>
      <c r="F58" s="14">
        <f>IF(D58&gt;0,E58/D58*100,0)</f>
        <v>0</v>
      </c>
      <c r="G58" s="14">
        <v>0</v>
      </c>
      <c r="H58" s="14">
        <f>IF(G58&gt;0,(E58-G58)/G58*100,0)</f>
        <v>0</v>
      </c>
      <c r="I58" s="15">
        <v>0</v>
      </c>
      <c r="J58" s="15">
        <v>0</v>
      </c>
      <c r="K58" s="15">
        <f>IF(I58&gt;0,J58/I58*100,0)</f>
        <v>0</v>
      </c>
      <c r="L58" s="15">
        <v>47665</v>
      </c>
      <c r="M58" s="16">
        <f>IF(L58&gt;0,(J58-L58)/L58*100,0)</f>
        <v>-100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</v>
      </c>
      <c r="F60" s="14">
        <f>IF(D60&gt;0,E60/D60*100,0)</f>
        <v>0</v>
      </c>
      <c r="G60" s="14">
        <v>0</v>
      </c>
      <c r="H60" s="14">
        <f>IF(G60&gt;0,(E60-G60)/G60*100,0)</f>
        <v>0</v>
      </c>
      <c r="I60" s="15">
        <v>0</v>
      </c>
      <c r="J60" s="15">
        <v>43172.80000000000291</v>
      </c>
      <c r="K60" s="15">
        <f>IF(I60&gt;0,J60/I60*100,0)</f>
        <v>0</v>
      </c>
      <c r="L60" s="15">
        <v>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416666.66666666668607</v>
      </c>
      <c r="E61" s="14">
        <v>0</v>
      </c>
      <c r="F61" s="14">
        <f>IF(D61&gt;0,E61/D61*100,0)</f>
        <v>0</v>
      </c>
      <c r="G61" s="14">
        <v>0</v>
      </c>
      <c r="H61" s="14">
        <f>IF(G61&gt;0,(E61-G61)/G61*100,0)</f>
        <v>0</v>
      </c>
      <c r="I61" s="15">
        <v>3333333.33333333348855</v>
      </c>
      <c r="J61" s="15">
        <v>1885158</v>
      </c>
      <c r="K61" s="15">
        <f>IF(I61&gt;0,J61/I61*100,0)</f>
        <v>56.55474</v>
      </c>
      <c r="L61" s="15">
        <v>486200</v>
      </c>
      <c r="M61" s="16">
        <f>IF(L61&gt;0,(J61-L61)/L61*100,0)</f>
        <v>287.73303167420818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5833333.33333333302289</v>
      </c>
      <c r="E64" s="58">
        <f>sum(E38:E63)</f>
        <v>1324164.91999999992549</v>
      </c>
      <c r="F64" s="58">
        <f>IF(D64&gt;0,E64/D64*100,0)</f>
        <v>22.69997005714286</v>
      </c>
      <c r="G64" s="58">
        <f>sum(G38:G63)</f>
        <v>2459279.5</v>
      </c>
      <c r="H64" s="58">
        <f>IF(G64&gt;0,(E64-G64)/G64*100,0)</f>
        <v>-46.15638767370688</v>
      </c>
      <c r="I64" s="59">
        <v>46666666.66666666418314</v>
      </c>
      <c r="J64" s="59">
        <f>sum(J38:J63)</f>
        <v>23249618.62000000104308</v>
      </c>
      <c r="K64" s="59">
        <f>IF(I64&gt;0,J64/I64*100,0)</f>
        <v>49.82061132857144</v>
      </c>
      <c r="L64" s="59">
        <f>sum(L38:L63)</f>
        <v>25635314.0069999992847443</v>
      </c>
      <c r="M64" s="60">
        <f>IF(L64&gt;0,(J64-L64)/L64*100,0)</f>
        <v>-9.30628501897249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0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0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55000</v>
      </c>
      <c r="H67" s="14">
        <f>IF(G67&gt;0,(E67-G67)/G67*100,0)</f>
        <v>-100</v>
      </c>
      <c r="I67" s="15">
        <v>0</v>
      </c>
      <c r="J67" s="15">
        <v>0</v>
      </c>
      <c r="K67" s="15">
        <f>IF(I67&gt;0,J67/I67*100,0)</f>
        <v>0</v>
      </c>
      <c r="L67" s="15">
        <v>763000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291666.66666666668607</v>
      </c>
      <c r="E70" s="14">
        <v>0</v>
      </c>
      <c r="F70" s="14">
        <f>IF(D70&gt;0,E70/D70*100,0)</f>
        <v>0</v>
      </c>
      <c r="G70" s="14">
        <v>13420</v>
      </c>
      <c r="H70" s="14">
        <f>IF(G70&gt;0,(E70-G70)/G70*100,0)</f>
        <v>-100</v>
      </c>
      <c r="I70" s="15">
        <v>2333333.33333333348855</v>
      </c>
      <c r="J70" s="15">
        <v>742150</v>
      </c>
      <c r="K70" s="15">
        <f>IF(I70&gt;0,J70/I70*100,0)</f>
        <v>31.80642857142857</v>
      </c>
      <c r="L70" s="15">
        <v>367280</v>
      </c>
      <c r="M70" s="16">
        <f>IF(L70&gt;0,(J70-L70)/L70*100,0)</f>
        <v>102.066543236767586</v>
      </c>
    </row>
    <row r="71" spans="1:17">
      <c r="B71" s="13" t="s">
        <v>58</v>
      </c>
      <c r="C71" s="37" t="s">
        <v>63</v>
      </c>
      <c r="D71" s="14">
        <v>250000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2000000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1458333.33333333325572</v>
      </c>
      <c r="E74" s="58">
        <f>sum(E66:E73)</f>
        <v>0</v>
      </c>
      <c r="F74" s="58">
        <f>IF(D74&gt;0,E74/D74*100,0)</f>
        <v>0</v>
      </c>
      <c r="G74" s="58">
        <f>sum(G66:G73)</f>
        <v>68420</v>
      </c>
      <c r="H74" s="58">
        <f>IF(G74&gt;0,(E74-G74)/G74*100,0)</f>
        <v>-100</v>
      </c>
      <c r="I74" s="59">
        <v>11666666.66666666604578</v>
      </c>
      <c r="J74" s="59">
        <f>sum(J66:J73)</f>
        <v>742150</v>
      </c>
      <c r="K74" s="59">
        <f>IF(I74&gt;0,J74/I74*100,0)</f>
        <v>6.36128571428572</v>
      </c>
      <c r="L74" s="59">
        <f>sum(L66:L73)</f>
        <v>1130280</v>
      </c>
      <c r="M74" s="60">
        <f>IF(L74&gt;0,(J74-L74)/L74*100,0)</f>
        <v>-34.33927876278445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</v>
      </c>
      <c r="F79" s="14">
        <f>IF(D79&gt;0,E79/D79*100,0)</f>
        <v>0</v>
      </c>
      <c r="G79" s="14">
        <v>0</v>
      </c>
      <c r="H79" s="14">
        <f>IF(G79&gt;0,(E79-G79)/G79*100,0)</f>
        <v>0</v>
      </c>
      <c r="I79" s="15">
        <v>0</v>
      </c>
      <c r="J79" s="15">
        <v>0</v>
      </c>
      <c r="K79" s="15">
        <f>IF(I79&gt;0,J79/I79*100,0)</f>
        <v>0</v>
      </c>
      <c r="L79" s="15">
        <v>27000</v>
      </c>
      <c r="M79" s="16">
        <f>IF(L79&gt;0,(J79-L79)/L79*100,0)</f>
        <v>-100</v>
      </c>
    </row>
    <row r="80" spans="1:17">
      <c r="B80" s="13" t="s">
        <v>64</v>
      </c>
      <c r="C80" s="37" t="s">
        <v>68</v>
      </c>
      <c r="D80" s="14">
        <v>0</v>
      </c>
      <c r="E80" s="14">
        <v>0</v>
      </c>
      <c r="F80" s="14">
        <f>IF(D80&gt;0,E80/D80*100,0)</f>
        <v>0</v>
      </c>
      <c r="G80" s="14">
        <v>0</v>
      </c>
      <c r="H80" s="14">
        <f>IF(G80&gt;0,(E80-G80)/G80*100,0)</f>
        <v>0</v>
      </c>
      <c r="I80" s="15">
        <v>0</v>
      </c>
      <c r="J80" s="15">
        <v>0</v>
      </c>
      <c r="K80" s="15">
        <f>IF(I80&gt;0,J80/I80*100,0)</f>
        <v>0</v>
      </c>
      <c r="L80" s="15">
        <v>1600</v>
      </c>
      <c r="M80" s="16">
        <f>IF(L80&gt;0,(J80-L80)/L80*100,0)</f>
        <v>-100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</v>
      </c>
      <c r="F82" s="14">
        <f>IF(D82&gt;0,E82/D82*100,0)</f>
        <v>0</v>
      </c>
      <c r="G82" s="14">
        <v>0</v>
      </c>
      <c r="H82" s="14">
        <f>IF(G82&gt;0,(E82-G82)/G82*100,0)</f>
        <v>0</v>
      </c>
      <c r="I82" s="15">
        <v>0</v>
      </c>
      <c r="J82" s="15">
        <v>17600</v>
      </c>
      <c r="K82" s="15">
        <f>IF(I82&gt;0,J82/I82*100,0)</f>
        <v>0</v>
      </c>
      <c r="L82" s="15">
        <v>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</v>
      </c>
      <c r="F83" s="14">
        <f>IF(D83&gt;0,E83/D83*100,0)</f>
        <v>0</v>
      </c>
      <c r="G83" s="14">
        <v>0</v>
      </c>
      <c r="H83" s="14">
        <f>IF(G83&gt;0,(E83-G83)/G83*100,0)</f>
        <v>0</v>
      </c>
      <c r="I83" s="15">
        <v>0</v>
      </c>
      <c r="J83" s="15">
        <v>0</v>
      </c>
      <c r="K83" s="15">
        <f>IF(I83&gt;0,J83/I83*100,0)</f>
        <v>0</v>
      </c>
      <c r="L83" s="15">
        <v>50746.5</v>
      </c>
      <c r="M83" s="16">
        <f>IF(L83&gt;0,(J83-L83)/L83*100,0)</f>
        <v>-100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</v>
      </c>
      <c r="F85" s="14">
        <f>IF(D85&gt;0,E85/D85*100,0)</f>
        <v>0</v>
      </c>
      <c r="G85" s="14">
        <v>0</v>
      </c>
      <c r="H85" s="14">
        <f>IF(G85&gt;0,(E85-G85)/G85*100,0)</f>
        <v>0</v>
      </c>
      <c r="I85" s="15">
        <v>0</v>
      </c>
      <c r="J85" s="15">
        <v>18900</v>
      </c>
      <c r="K85" s="15">
        <f>IF(I85&gt;0,J85/I85*100,0)</f>
        <v>0</v>
      </c>
      <c r="L85" s="15">
        <v>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2425000</v>
      </c>
      <c r="E86" s="14">
        <v>16580</v>
      </c>
      <c r="F86" s="14">
        <f>IF(D86&gt;0,E86/D86*100,0)</f>
        <v>0.68371134020619</v>
      </c>
      <c r="G86" s="14">
        <v>1993356</v>
      </c>
      <c r="H86" s="14">
        <f>IF(G86&gt;0,(E86-G86)/G86*100,0)</f>
        <v>-99.16823688292507</v>
      </c>
      <c r="I86" s="15">
        <v>19400000</v>
      </c>
      <c r="J86" s="15">
        <v>13849212.059999998658895</v>
      </c>
      <c r="K86" s="15">
        <f>IF(I86&gt;0,J86/I86*100,0)</f>
        <v>71.38769103092783</v>
      </c>
      <c r="L86" s="15">
        <v>12984248.78999999910593</v>
      </c>
      <c r="M86" s="16">
        <f>IF(L86&gt;0,(J86-L86)/L86*100,0)</f>
        <v>6.66163506252409</v>
      </c>
    </row>
    <row r="87" spans="1:17">
      <c r="B87" s="13" t="s">
        <v>64</v>
      </c>
      <c r="C87" s="37" t="s">
        <v>74</v>
      </c>
      <c r="D87" s="14">
        <v>658333.33333333337214</v>
      </c>
      <c r="E87" s="14">
        <v>0</v>
      </c>
      <c r="F87" s="14">
        <f>IF(D87&gt;0,E87/D87*100,0)</f>
        <v>0</v>
      </c>
      <c r="G87" s="14">
        <v>0</v>
      </c>
      <c r="H87" s="14">
        <f>IF(G87&gt;0,(E87-G87)/G87*100,0)</f>
        <v>0</v>
      </c>
      <c r="I87" s="15">
        <v>5266666.66666666697711</v>
      </c>
      <c r="J87" s="15">
        <v>1040250</v>
      </c>
      <c r="K87" s="15">
        <f>IF(I87&gt;0,J87/I87*100,0)</f>
        <v>19.75158227848101</v>
      </c>
      <c r="L87" s="15">
        <v>2504102</v>
      </c>
      <c r="M87" s="16">
        <f>IF(L87&gt;0,(J87-L87)/L87*100,0)</f>
        <v>-58.45816184803974</v>
      </c>
    </row>
    <row r="88" spans="1:17">
      <c r="B88" s="13" t="s">
        <v>64</v>
      </c>
      <c r="C88" s="37" t="s">
        <v>75</v>
      </c>
      <c r="D88" s="14">
        <v>0</v>
      </c>
      <c r="E88" s="14">
        <v>0.0</v>
      </c>
      <c r="F88" s="14">
        <f>IF(D88&gt;0,E88/D88*100,0)</f>
        <v>0</v>
      </c>
      <c r="G88" s="14">
        <v>0.0</v>
      </c>
      <c r="H88" s="14">
        <f>IF(G88&gt;0,(E88-G88)/G88*100,0)</f>
        <v>0</v>
      </c>
      <c r="I88" s="15">
        <v>0</v>
      </c>
      <c r="J88" s="15">
        <v>0.0</v>
      </c>
      <c r="K88" s="15">
        <f>IF(I88&gt;0,J88/I88*100,0)</f>
        <v>0</v>
      </c>
      <c r="L88" s="15">
        <v>0.0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3083333.33333333348855</v>
      </c>
      <c r="E96" s="58">
        <f>sum(E76:E95)</f>
        <v>16580</v>
      </c>
      <c r="F96" s="58">
        <f>IF(D96&gt;0,E96/D96*100,0)</f>
        <v>0.53772972972973</v>
      </c>
      <c r="G96" s="58">
        <f>sum(G76:G95)</f>
        <v>1993356</v>
      </c>
      <c r="H96" s="58">
        <f>IF(G96&gt;0,(E96-G96)/G96*100,0)</f>
        <v>-99.16823688292507</v>
      </c>
      <c r="I96" s="59">
        <v>24666666.66666666790843</v>
      </c>
      <c r="J96" s="59">
        <f>sum(J76:J95)</f>
        <v>14925962.059999998658895</v>
      </c>
      <c r="K96" s="59">
        <f>IF(I96&gt;0,J96/I96*100,0)</f>
        <v>60.51065699999999</v>
      </c>
      <c r="L96" s="59">
        <f>sum(L76:L95)</f>
        <v>15567697.28999999910593</v>
      </c>
      <c r="M96" s="60">
        <f>IF(L96&gt;0,(J96-L96)/L96*100,0)</f>
        <v>-4.12222320389171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166666.66666666665697</v>
      </c>
      <c r="E98" s="14">
        <v>0</v>
      </c>
      <c r="F98" s="14">
        <f>IF(D98&gt;0,E98/D98*100,0)</f>
        <v>0</v>
      </c>
      <c r="G98" s="14">
        <v>620000</v>
      </c>
      <c r="H98" s="14">
        <f>IF(G98&gt;0,(E98-G98)/G98*100,0)</f>
        <v>-100</v>
      </c>
      <c r="I98" s="15">
        <v>1333333.33333333325572</v>
      </c>
      <c r="J98" s="15">
        <v>9461025</v>
      </c>
      <c r="K98" s="15">
        <f>IF(I98&gt;0,J98/I98*100,0)</f>
        <v>709.57687500000009</v>
      </c>
      <c r="L98" s="15">
        <v>1960495</v>
      </c>
      <c r="M98" s="16">
        <f>IF(L98&gt;0,(J98-L98)/L98*100,0)</f>
        <v>382.58348019250241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1666666.66666666674428</v>
      </c>
      <c r="E104" s="58">
        <f>sum(E98:E103)</f>
        <v>0</v>
      </c>
      <c r="F104" s="58">
        <f>IF(D104&gt;0,E104/D104*100,0)</f>
        <v>0</v>
      </c>
      <c r="G104" s="58">
        <f>sum(G98:G103)</f>
        <v>620000</v>
      </c>
      <c r="H104" s="58">
        <f>IF(G104&gt;0,(E104-G104)/G104*100,0)</f>
        <v>-100</v>
      </c>
      <c r="I104" s="59">
        <v>13333333.33333333395422</v>
      </c>
      <c r="J104" s="59">
        <f>sum(J98:J103)</f>
        <v>9461025</v>
      </c>
      <c r="K104" s="59">
        <f>IF(I104&gt;0,J104/I104*100,0)</f>
        <v>70.95768750000001</v>
      </c>
      <c r="L104" s="59">
        <f>sum(L98:L103)</f>
        <v>1960495</v>
      </c>
      <c r="M104" s="60">
        <f>IF(L104&gt;0,(J104-L104)/L104*100,0)</f>
        <v>382.58348019250241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</v>
      </c>
      <c r="F106" s="14">
        <f>IF(D106&gt;0,E106/D106*100,0)</f>
        <v>0</v>
      </c>
      <c r="G106" s="14">
        <v>0</v>
      </c>
      <c r="H106" s="14">
        <f>IF(G106&gt;0,(E106-G106)/G106*100,0)</f>
        <v>0</v>
      </c>
      <c r="I106" s="15">
        <v>0</v>
      </c>
      <c r="J106" s="15">
        <v>269850</v>
      </c>
      <c r="K106" s="15">
        <f>IF(I106&gt;0,J106/I106*100,0)</f>
        <v>0</v>
      </c>
      <c r="L106" s="15">
        <v>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416666.66666666668607</v>
      </c>
      <c r="E107" s="14">
        <v>0</v>
      </c>
      <c r="F107" s="14">
        <f>IF(D107&gt;0,E107/D107*100,0)</f>
        <v>0</v>
      </c>
      <c r="G107" s="14">
        <v>443850</v>
      </c>
      <c r="H107" s="14">
        <f>IF(G107&gt;0,(E107-G107)/G107*100,0)</f>
        <v>-100</v>
      </c>
      <c r="I107" s="15">
        <v>3333333.33333333348855</v>
      </c>
      <c r="J107" s="15">
        <v>2928154</v>
      </c>
      <c r="K107" s="15">
        <f>IF(I107&gt;0,J107/I107*100,0)</f>
        <v>87.84461999999999</v>
      </c>
      <c r="L107" s="15">
        <v>2474540</v>
      </c>
      <c r="M107" s="16">
        <f>IF(L107&gt;0,(J107-L107)/L107*100,0)</f>
        <v>18.33124540318605</v>
      </c>
    </row>
    <row r="108" spans="1:17">
      <c r="B108" s="13" t="s">
        <v>84</v>
      </c>
      <c r="C108" s="37" t="s">
        <v>85</v>
      </c>
      <c r="D108" s="14">
        <v>1666666.66666666674428</v>
      </c>
      <c r="E108" s="14">
        <v>136850</v>
      </c>
      <c r="F108" s="14">
        <f>IF(D108&gt;0,E108/D108*100,0)</f>
        <v>8.211</v>
      </c>
      <c r="G108" s="14">
        <v>1318000</v>
      </c>
      <c r="H108" s="14">
        <f>IF(G108&gt;0,(E108-G108)/G108*100,0)</f>
        <v>-89.61684370257966</v>
      </c>
      <c r="I108" s="15">
        <v>13333333.33333333395422</v>
      </c>
      <c r="J108" s="15">
        <v>7744158</v>
      </c>
      <c r="K108" s="15">
        <f>IF(I108&gt;0,J108/I108*100,0)</f>
        <v>58.081185000000005</v>
      </c>
      <c r="L108" s="15">
        <v>12446839</v>
      </c>
      <c r="M108" s="16">
        <f>IF(L108&gt;0,(J108-L108)/L108*100,0)</f>
        <v>-37.78213086872901</v>
      </c>
    </row>
    <row r="109" spans="1:17">
      <c r="B109" s="13" t="s">
        <v>84</v>
      </c>
      <c r="C109" s="37" t="s">
        <v>86</v>
      </c>
      <c r="D109" s="14">
        <v>458333.33333333331393</v>
      </c>
      <c r="E109" s="14">
        <v>0</v>
      </c>
      <c r="F109" s="14">
        <f>IF(D109&gt;0,E109/D109*100,0)</f>
        <v>0</v>
      </c>
      <c r="G109" s="14">
        <v>95500</v>
      </c>
      <c r="H109" s="14">
        <f>IF(G109&gt;0,(E109-G109)/G109*100,0)</f>
        <v>-100</v>
      </c>
      <c r="I109" s="15">
        <v>3666666.66666666651145</v>
      </c>
      <c r="J109" s="15">
        <v>1256010</v>
      </c>
      <c r="K109" s="15">
        <f>IF(I109&gt;0,J109/I109*100,0)</f>
        <v>34.25481818181818</v>
      </c>
      <c r="L109" s="15">
        <v>6037720</v>
      </c>
      <c r="M109" s="16">
        <f>IF(L109&gt;0,(J109-L109)/L109*100,0)</f>
        <v>-79.19727976785938</v>
      </c>
    </row>
    <row r="110" spans="1:17">
      <c r="B110" s="13" t="s">
        <v>84</v>
      </c>
      <c r="C110" s="37" t="s">
        <v>87</v>
      </c>
      <c r="D110" s="14">
        <v>583333.33333333337214</v>
      </c>
      <c r="E110" s="14">
        <v>0</v>
      </c>
      <c r="F110" s="14">
        <f>IF(D110&gt;0,E110/D110*100,0)</f>
        <v>0</v>
      </c>
      <c r="G110" s="14">
        <v>326500</v>
      </c>
      <c r="H110" s="14">
        <f>IF(G110&gt;0,(E110-G110)/G110*100,0)</f>
        <v>-100</v>
      </c>
      <c r="I110" s="15">
        <v>4666666.66666666697711</v>
      </c>
      <c r="J110" s="15">
        <v>557880</v>
      </c>
      <c r="K110" s="15">
        <f>IF(I110&gt;0,J110/I110*100,0)</f>
        <v>11.95457142857143</v>
      </c>
      <c r="L110" s="15">
        <v>3141750</v>
      </c>
      <c r="M110" s="16">
        <f>IF(L110&gt;0,(J110-L110)/L110*100,0)</f>
        <v>-82.24301742659345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</v>
      </c>
      <c r="F112" s="14">
        <f>IF(D112&gt;0,E112/D112*100,0)</f>
        <v>0</v>
      </c>
      <c r="G112" s="14">
        <v>0</v>
      </c>
      <c r="H112" s="14">
        <f>IF(G112&gt;0,(E112-G112)/G112*100,0)</f>
        <v>0</v>
      </c>
      <c r="I112" s="15">
        <v>0</v>
      </c>
      <c r="J112" s="15">
        <v>12525</v>
      </c>
      <c r="K112" s="15">
        <f>IF(I112&gt;0,J112/I112*100,0)</f>
        <v>0</v>
      </c>
      <c r="L112" s="15">
        <v>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6200</v>
      </c>
      <c r="F113" s="14">
        <f>IF(D113&gt;0,E113/D113*100,0)</f>
        <v>0</v>
      </c>
      <c r="G113" s="14">
        <v>0</v>
      </c>
      <c r="H113" s="14">
        <f>IF(G113&gt;0,(E113-G113)/G113*100,0)</f>
        <v>0</v>
      </c>
      <c r="I113" s="15">
        <v>0</v>
      </c>
      <c r="J113" s="15">
        <v>528350</v>
      </c>
      <c r="K113" s="15">
        <f>IF(I113&gt;0,J113/I113*100,0)</f>
        <v>0</v>
      </c>
      <c r="L113" s="15">
        <v>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</v>
      </c>
      <c r="F115" s="14">
        <f>IF(D115&gt;0,E115/D115*100,0)</f>
        <v>0</v>
      </c>
      <c r="G115" s="14">
        <v>0</v>
      </c>
      <c r="H115" s="14">
        <f>IF(G115&gt;0,(E115-G115)/G115*100,0)</f>
        <v>0</v>
      </c>
      <c r="I115" s="15">
        <v>0</v>
      </c>
      <c r="J115" s="15">
        <v>0</v>
      </c>
      <c r="K115" s="15">
        <f>IF(I115&gt;0,J115/I115*100,0)</f>
        <v>0</v>
      </c>
      <c r="L115" s="15">
        <v>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3125000</v>
      </c>
      <c r="E119" s="58">
        <f>sum(E106:E118)</f>
        <v>143050</v>
      </c>
      <c r="F119" s="58">
        <f>IF(D119&gt;0,E119/D119*100,0)</f>
        <v>4.5776</v>
      </c>
      <c r="G119" s="58">
        <f>sum(G106:G118)</f>
        <v>2183850</v>
      </c>
      <c r="H119" s="58">
        <f>IF(G119&gt;0,(E119-G119)/G119*100,0)</f>
        <v>-93.44964168784486</v>
      </c>
      <c r="I119" s="59">
        <v>25000000</v>
      </c>
      <c r="J119" s="59">
        <f>sum(J106:J118)</f>
        <v>13296927</v>
      </c>
      <c r="K119" s="59">
        <f>IF(I119&gt;0,J119/I119*100,0)</f>
        <v>53.187708</v>
      </c>
      <c r="L119" s="59">
        <f>sum(L106:L118)</f>
        <v>24100849</v>
      </c>
      <c r="M119" s="60">
        <f>IF(L119&gt;0,(J119-L119)/L119*100,0)</f>
        <v>-44.8279726577267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</v>
      </c>
      <c r="F121" s="14">
        <f>IF(D121&gt;0,E121/D121*100,0)</f>
        <v>0</v>
      </c>
      <c r="G121" s="14">
        <v>0</v>
      </c>
      <c r="H121" s="14">
        <f>IF(G121&gt;0,(E121-G121)/G121*100,0)</f>
        <v>0</v>
      </c>
      <c r="I121" s="15">
        <v>0</v>
      </c>
      <c r="J121" s="15">
        <v>0</v>
      </c>
      <c r="K121" s="15">
        <f>IF(I121&gt;0,J121/I121*100,0)</f>
        <v>0</v>
      </c>
      <c r="L121" s="15">
        <v>15750</v>
      </c>
      <c r="M121" s="16">
        <f>IF(L121&gt;0,(J121-L121)/L121*100,0)</f>
        <v>-100</v>
      </c>
    </row>
    <row r="122" spans="1:17">
      <c r="B122" s="13" t="s">
        <v>93</v>
      </c>
      <c r="C122" s="37" t="s">
        <v>95</v>
      </c>
      <c r="D122" s="14">
        <v>0</v>
      </c>
      <c r="E122" s="14">
        <v>0</v>
      </c>
      <c r="F122" s="14">
        <f>IF(D122&gt;0,E122/D122*100,0)</f>
        <v>0</v>
      </c>
      <c r="G122" s="14">
        <v>0</v>
      </c>
      <c r="H122" s="14">
        <f>IF(G122&gt;0,(E122-G122)/G122*100,0)</f>
        <v>0</v>
      </c>
      <c r="I122" s="15">
        <v>0</v>
      </c>
      <c r="J122" s="15">
        <v>0</v>
      </c>
      <c r="K122" s="15">
        <f>IF(I122&gt;0,J122/I122*100,0)</f>
        <v>0</v>
      </c>
      <c r="L122" s="15">
        <v>3700</v>
      </c>
      <c r="M122" s="16">
        <f>IF(L122&gt;0,(J122-L122)/L122*100,0)</f>
        <v>-100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0.0</v>
      </c>
      <c r="F124" s="14">
        <f>IF(D124&gt;0,E124/D124*100,0)</f>
        <v>0</v>
      </c>
      <c r="G124" s="14">
        <v>0.0</v>
      </c>
      <c r="H124" s="14">
        <f>IF(G124&gt;0,(E124-G124)/G124*100,0)</f>
        <v>0</v>
      </c>
      <c r="I124" s="15">
        <v>0</v>
      </c>
      <c r="J124" s="15">
        <v>0.0</v>
      </c>
      <c r="K124" s="15">
        <f>IF(I124&gt;0,J124/I124*100,0)</f>
        <v>0</v>
      </c>
      <c r="L124" s="15">
        <v>0.0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675000</v>
      </c>
      <c r="E125" s="14">
        <v>-928900</v>
      </c>
      <c r="F125" s="14">
        <f>IF(D125&gt;0,E125/D125*100,0)</f>
        <v>-137.61481481481482</v>
      </c>
      <c r="G125" s="14">
        <v>162200</v>
      </c>
      <c r="H125" s="14">
        <f>IF(G125&gt;0,(E125-G125)/G125*100,0)</f>
        <v>-672.68803945745992</v>
      </c>
      <c r="I125" s="15">
        <v>5400000</v>
      </c>
      <c r="J125" s="15">
        <v>3153090</v>
      </c>
      <c r="K125" s="15">
        <f>IF(I125&gt;0,J125/I125*100,0)</f>
        <v>58.39055555555556</v>
      </c>
      <c r="L125" s="15">
        <v>2637140</v>
      </c>
      <c r="M125" s="16">
        <f>IF(L125&gt;0,(J125-L125)/L125*100,0)</f>
        <v>19.56475575813192</v>
      </c>
    </row>
    <row r="126" spans="1:17">
      <c r="B126" s="13" t="s">
        <v>93</v>
      </c>
      <c r="C126" s="37" t="s">
        <v>80</v>
      </c>
      <c r="D126" s="14">
        <v>0</v>
      </c>
      <c r="E126" s="14">
        <v>0</v>
      </c>
      <c r="F126" s="14">
        <f>IF(D126&gt;0,E126/D126*100,0)</f>
        <v>0</v>
      </c>
      <c r="G126" s="14">
        <v>0</v>
      </c>
      <c r="H126" s="14">
        <f>IF(G126&gt;0,(E126-G126)/G126*100,0)</f>
        <v>0</v>
      </c>
      <c r="I126" s="15">
        <v>0</v>
      </c>
      <c r="J126" s="15">
        <v>-32500</v>
      </c>
      <c r="K126" s="15">
        <f>IF(I126&gt;0,J126/I126*100,0)</f>
        <v>0</v>
      </c>
      <c r="L126" s="15">
        <v>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129166.66666666667152</v>
      </c>
      <c r="E127" s="14">
        <v>100000</v>
      </c>
      <c r="F127" s="14">
        <f>IF(D127&gt;0,E127/D127*100,0)</f>
        <v>77.41935483870968</v>
      </c>
      <c r="G127" s="14">
        <v>148200</v>
      </c>
      <c r="H127" s="14">
        <f>IF(G127&gt;0,(E127-G127)/G127*100,0)</f>
        <v>-32.52361673414305</v>
      </c>
      <c r="I127" s="15">
        <v>1033333.33333333337214</v>
      </c>
      <c r="J127" s="15">
        <v>760450</v>
      </c>
      <c r="K127" s="15">
        <f>IF(I127&gt;0,J127/I127*100,0)</f>
        <v>73.59193548387097</v>
      </c>
      <c r="L127" s="15">
        <v>1381234</v>
      </c>
      <c r="M127" s="16">
        <f>IF(L127&gt;0,(J127-L127)/L127*100,0)</f>
        <v>-44.94415862916783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</v>
      </c>
      <c r="F129" s="14">
        <f>IF(D129&gt;0,E129/D129*100,0)</f>
        <v>0</v>
      </c>
      <c r="G129" s="14">
        <v>0</v>
      </c>
      <c r="H129" s="14">
        <f>IF(G129&gt;0,(E129-G129)/G129*100,0)</f>
        <v>0</v>
      </c>
      <c r="I129" s="15">
        <v>0</v>
      </c>
      <c r="J129" s="15">
        <v>8600</v>
      </c>
      <c r="K129" s="15">
        <f>IF(I129&gt;0,J129/I129*100,0)</f>
        <v>0</v>
      </c>
      <c r="L129" s="15">
        <v>0</v>
      </c>
      <c r="M129" s="16">
        <f>IF(L129&gt;0,(J129-L129)/L129*100,0)</f>
        <v>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87500</v>
      </c>
      <c r="E132" s="14">
        <v>5000</v>
      </c>
      <c r="F132" s="14">
        <f>IF(D132&gt;0,E132/D132*100,0)</f>
        <v>5.71428571428571</v>
      </c>
      <c r="G132" s="14">
        <v>108924</v>
      </c>
      <c r="H132" s="14">
        <f>IF(G132&gt;0,(E132-G132)/G132*100,0)</f>
        <v>-95.40964342110095</v>
      </c>
      <c r="I132" s="15">
        <v>700000</v>
      </c>
      <c r="J132" s="15">
        <v>145758</v>
      </c>
      <c r="K132" s="15">
        <f>IF(I132&gt;0,J132/I132*100,0)</f>
        <v>20.82257142857143</v>
      </c>
      <c r="L132" s="15">
        <v>337906.5</v>
      </c>
      <c r="M132" s="16">
        <f>IF(L132&gt;0,(J132-L132)/L132*100,0)</f>
        <v>-56.86439887957172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</v>
      </c>
      <c r="F135" s="14">
        <f>IF(D135&gt;0,E135/D135*100,0)</f>
        <v>0</v>
      </c>
      <c r="G135" s="14">
        <v>0</v>
      </c>
      <c r="H135" s="14">
        <f>IF(G135&gt;0,(E135-G135)/G135*100,0)</f>
        <v>0</v>
      </c>
      <c r="I135" s="15">
        <v>0</v>
      </c>
      <c r="J135" s="15">
        <v>0</v>
      </c>
      <c r="K135" s="15">
        <f>IF(I135&gt;0,J135/I135*100,0)</f>
        <v>0</v>
      </c>
      <c r="L135" s="15">
        <v>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</v>
      </c>
      <c r="F136" s="14">
        <f>IF(D136&gt;0,E136/D136*100,0)</f>
        <v>0</v>
      </c>
      <c r="G136" s="14">
        <v>0</v>
      </c>
      <c r="H136" s="14">
        <f>IF(G136&gt;0,(E136-G136)/G136*100,0)</f>
        <v>0</v>
      </c>
      <c r="I136" s="15">
        <v>0</v>
      </c>
      <c r="J136" s="15">
        <v>0</v>
      </c>
      <c r="K136" s="15">
        <f>IF(I136&gt;0,J136/I136*100,0)</f>
        <v>0</v>
      </c>
      <c r="L136" s="15">
        <v>4500</v>
      </c>
      <c r="M136" s="16">
        <f>IF(L136&gt;0,(J136-L136)/L136*100,0)</f>
        <v>-100</v>
      </c>
    </row>
    <row r="137" spans="1:17">
      <c r="B137" s="13" t="s">
        <v>93</v>
      </c>
      <c r="C137" s="37" t="s">
        <v>106</v>
      </c>
      <c r="D137" s="14">
        <v>20833.33333333333212</v>
      </c>
      <c r="E137" s="14">
        <v>0</v>
      </c>
      <c r="F137" s="14">
        <f>IF(D137&gt;0,E137/D137*100,0)</f>
        <v>0</v>
      </c>
      <c r="G137" s="14">
        <v>0</v>
      </c>
      <c r="H137" s="14">
        <f>IF(G137&gt;0,(E137-G137)/G137*100,0)</f>
        <v>0</v>
      </c>
      <c r="I137" s="15">
        <v>166666.66666666665697</v>
      </c>
      <c r="J137" s="15">
        <v>113850</v>
      </c>
      <c r="K137" s="15">
        <f>IF(I137&gt;0,J137/I137*100,0)</f>
        <v>68.31</v>
      </c>
      <c r="L137" s="15">
        <v>0</v>
      </c>
      <c r="M137" s="16">
        <f>IF(L137&gt;0,(J137-L137)/L137*100,0)</f>
        <v>0</v>
      </c>
    </row>
    <row r="138" spans="1:17">
      <c r="B138" s="13" t="s">
        <v>93</v>
      </c>
      <c r="C138" s="37" t="s">
        <v>107</v>
      </c>
      <c r="D138" s="14">
        <v>104166.66666666667152</v>
      </c>
      <c r="E138" s="14">
        <v>45169.48999999999796</v>
      </c>
      <c r="F138" s="14">
        <f>IF(D138&gt;0,E138/D138*100,0)</f>
        <v>43.3627104</v>
      </c>
      <c r="G138" s="14">
        <v>170030.50519999998505</v>
      </c>
      <c r="H138" s="14">
        <f>IF(G138&gt;0,(E138-G138)/G138*100,0)</f>
        <v>-73.4344787443471</v>
      </c>
      <c r="I138" s="15">
        <v>833333.33333333337214</v>
      </c>
      <c r="J138" s="15">
        <v>853675.44820000010077</v>
      </c>
      <c r="K138" s="15">
        <f>IF(I138&gt;0,J138/I138*100,0)</f>
        <v>102.44105378400002</v>
      </c>
      <c r="L138" s="15">
        <v>983223.71180000086315</v>
      </c>
      <c r="M138" s="16">
        <f>IF(L138&gt;0,(J138-L138)/L138*100,0)</f>
        <v>-13.17586852770617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35700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81600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0.0</v>
      </c>
      <c r="F140" s="14">
        <f>IF(D140&gt;0,E140/D140*100,0)</f>
        <v>0</v>
      </c>
      <c r="G140" s="14">
        <v>0.0</v>
      </c>
      <c r="H140" s="14">
        <f>IF(G140&gt;0,(E140-G140)/G140*100,0)</f>
        <v>0</v>
      </c>
      <c r="I140" s="15">
        <v>0</v>
      </c>
      <c r="J140" s="15">
        <v>0.0</v>
      </c>
      <c r="K140" s="15">
        <f>IF(I140&gt;0,J140/I140*100,0)</f>
        <v>0</v>
      </c>
      <c r="L140" s="15">
        <v>0.0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83333.33333333332848</v>
      </c>
      <c r="E145" s="14">
        <v>0</v>
      </c>
      <c r="F145" s="14">
        <f>IF(D145&gt;0,E145/D145*100,0)</f>
        <v>0</v>
      </c>
      <c r="G145" s="14">
        <v>7500</v>
      </c>
      <c r="H145" s="14">
        <f>IF(G145&gt;0,(E145-G145)/G145*100,0)</f>
        <v>-100</v>
      </c>
      <c r="I145" s="15">
        <v>666666.66666666662786</v>
      </c>
      <c r="J145" s="15">
        <v>179300</v>
      </c>
      <c r="K145" s="15">
        <f>IF(I145&gt;0,J145/I145*100,0)</f>
        <v>26.895</v>
      </c>
      <c r="L145" s="15">
        <v>62800</v>
      </c>
      <c r="M145" s="16">
        <f>IF(L145&gt;0,(J145-L145)/L145*100,0)</f>
        <v>185.50955414012739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525000</v>
      </c>
      <c r="E149" s="14">
        <v>-71900</v>
      </c>
      <c r="F149" s="14">
        <f>IF(D149&gt;0,E149/D149*100,0)</f>
        <v>-13.6952380952381</v>
      </c>
      <c r="G149" s="14">
        <v>62350</v>
      </c>
      <c r="H149" s="14">
        <f>IF(G149&gt;0,(E149-G149)/G149*100,0)</f>
        <v>-215.31676022453888</v>
      </c>
      <c r="I149" s="15">
        <v>4200000</v>
      </c>
      <c r="J149" s="15">
        <v>2782247</v>
      </c>
      <c r="K149" s="15">
        <f>IF(I149&gt;0,J149/I149*100,0)</f>
        <v>66.24397619047619</v>
      </c>
      <c r="L149" s="15">
        <v>598650</v>
      </c>
      <c r="M149" s="16">
        <f>IF(L149&gt;0,(J149-L149)/L149*100,0)</f>
        <v>364.75352877307279</v>
      </c>
    </row>
    <row r="150" spans="1:17">
      <c r="B150" s="13" t="s">
        <v>93</v>
      </c>
      <c r="C150" s="37" t="s">
        <v>117</v>
      </c>
      <c r="D150" s="14">
        <v>0</v>
      </c>
      <c r="E150" s="14">
        <v>0</v>
      </c>
      <c r="F150" s="14">
        <f>IF(D150&gt;0,E150/D150*100,0)</f>
        <v>0</v>
      </c>
      <c r="G150" s="14">
        <v>0</v>
      </c>
      <c r="H150" s="14">
        <f>IF(G150&gt;0,(E150-G150)/G150*100,0)</f>
        <v>0</v>
      </c>
      <c r="I150" s="15">
        <v>0</v>
      </c>
      <c r="J150" s="15">
        <v>9850</v>
      </c>
      <c r="K150" s="15">
        <f>IF(I150&gt;0,J150/I150*100,0)</f>
        <v>0</v>
      </c>
      <c r="L150" s="15">
        <v>3850</v>
      </c>
      <c r="M150" s="16">
        <f>IF(L150&gt;0,(J150-L150)/L150*100,0)</f>
        <v>155.84415584415586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90300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41666.66666666666424</v>
      </c>
      <c r="E154" s="14">
        <v>0</v>
      </c>
      <c r="F154" s="14">
        <f>IF(D154&gt;0,E154/D154*100,0)</f>
        <v>0</v>
      </c>
      <c r="G154" s="14">
        <v>0</v>
      </c>
      <c r="H154" s="14">
        <f>IF(G154&gt;0,(E154-G154)/G154*100,0)</f>
        <v>0</v>
      </c>
      <c r="I154" s="15">
        <v>333333.33333333331393</v>
      </c>
      <c r="J154" s="15">
        <v>133650</v>
      </c>
      <c r="K154" s="15">
        <f>IF(I154&gt;0,J154/I154*100,0)</f>
        <v>40.095000000000006</v>
      </c>
      <c r="L154" s="15">
        <v>0</v>
      </c>
      <c r="M154" s="16">
        <f>IF(L154&gt;0,(J154-L154)/L154*100,0)</f>
        <v>0</v>
      </c>
    </row>
    <row r="155" spans="1:17">
      <c r="B155" s="13" t="s">
        <v>93</v>
      </c>
      <c r="C155" s="37" t="s">
        <v>119</v>
      </c>
      <c r="D155" s="14">
        <v>0</v>
      </c>
      <c r="E155" s="14">
        <v>0</v>
      </c>
      <c r="F155" s="14">
        <f>IF(D155&gt;0,E155/D155*100,0)</f>
        <v>0</v>
      </c>
      <c r="G155" s="14">
        <v>0</v>
      </c>
      <c r="H155" s="14">
        <f>IF(G155&gt;0,(E155-G155)/G155*100,0)</f>
        <v>0</v>
      </c>
      <c r="I155" s="15">
        <v>0</v>
      </c>
      <c r="J155" s="15">
        <v>30206</v>
      </c>
      <c r="K155" s="15">
        <f>IF(I155&gt;0,J155/I155*100,0)</f>
        <v>0</v>
      </c>
      <c r="L155" s="15">
        <v>13000</v>
      </c>
      <c r="M155" s="16">
        <f>IF(L155&gt;0,(J155-L155)/L155*100,0)</f>
        <v>132.35384615384615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216000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1666666.66666666674428</v>
      </c>
      <c r="E159" s="58">
        <f>sum(E121:E158)</f>
        <v>-850630.51000000000931</v>
      </c>
      <c r="F159" s="58">
        <f>IF(D159&gt;0,E159/D159*100,0)</f>
        <v>-51.037830599999999</v>
      </c>
      <c r="G159" s="58">
        <f>sum(G121:G158)</f>
        <v>694904.50520000001416</v>
      </c>
      <c r="H159" s="58">
        <f>IF(G159&gt;0,(E159-G159)/G159*100,0)</f>
        <v>-222.40969854630325</v>
      </c>
      <c r="I159" s="59">
        <v>13333333.33333333395422</v>
      </c>
      <c r="J159" s="59">
        <f>sum(J121:J158)</f>
        <v>8444476.44820000045002</v>
      </c>
      <c r="K159" s="59">
        <f>IF(I159&gt;0,J159/I159*100,0)</f>
        <v>63.33357336149999</v>
      </c>
      <c r="L159" s="59">
        <f>sum(L121:L158)</f>
        <v>6123354.21180000063032</v>
      </c>
      <c r="M159" s="60">
        <f>IF(L159&gt;0,(J159-L159)/L159*100,0)</f>
        <v>37.90605860962746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</v>
      </c>
      <c r="F161" s="14">
        <f>IF(D161&gt;0,E161/D161*100,0)</f>
        <v>0</v>
      </c>
      <c r="G161" s="14">
        <v>11100</v>
      </c>
      <c r="H161" s="14">
        <f>IF(G161&gt;0,(E161-G161)/G161*100,0)</f>
        <v>-100</v>
      </c>
      <c r="I161" s="15">
        <v>0</v>
      </c>
      <c r="J161" s="15">
        <v>10250</v>
      </c>
      <c r="K161" s="15">
        <f>IF(I161&gt;0,J161/I161*100,0)</f>
        <v>0</v>
      </c>
      <c r="L161" s="15">
        <v>11100</v>
      </c>
      <c r="M161" s="16">
        <f>IF(L161&gt;0,(J161-L161)/L161*100,0)</f>
        <v>-7.65765765765766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11100</v>
      </c>
      <c r="H164" s="58">
        <f>IF(G164&gt;0,(E164-G164)/G164*100,0)</f>
        <v>-100</v>
      </c>
      <c r="I164" s="59">
        <v>0</v>
      </c>
      <c r="J164" s="59">
        <f>sum(J161:J163)</f>
        <v>10250</v>
      </c>
      <c r="K164" s="59">
        <f>IF(I164&gt;0,J164/I164*100,0)</f>
        <v>0</v>
      </c>
      <c r="L164" s="59">
        <f>sum(L161:L163)</f>
        <v>11100</v>
      </c>
      <c r="M164" s="60">
        <f>IF(L164&gt;0,(J164-L164)/L164*100,0)</f>
        <v>-7.65765765765766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22375000</v>
      </c>
      <c r="E166" s="8">
        <f>sum(E23,E36,E64,E74,E96,E104,E119,E159,E164)</f>
        <v>893914.40999999991618</v>
      </c>
      <c r="F166" s="8">
        <f>IF(D166&gt;0,E166/D166*100,0)</f>
        <v>3.99514820111732</v>
      </c>
      <c r="G166" s="8">
        <f>sum(G23,G36,G64,G74,G96,G104,G119,G159,G164)</f>
        <v>10929610.0052000004798174</v>
      </c>
      <c r="H166" s="8">
        <f>IF(G166&gt;0,(E166-G166)/G166*100,0)</f>
        <v>-91.82116827979497</v>
      </c>
      <c r="I166" s="9">
        <f>sum(I23,I36,I64,I74,I96,I104,I119,I159,I164)</f>
        <v>179000000</v>
      </c>
      <c r="J166" s="9">
        <f>sum(J23,J36,J64,J74,J96,J104,J119,J159,J164)</f>
        <v>93333492.12820000946522</v>
      </c>
      <c r="K166" s="9">
        <f>IF(I166&gt;0,J166/I166*100,0)</f>
        <v>52.14161571407821</v>
      </c>
      <c r="L166" s="9">
        <f>sum(L23,L36,L64,L74,L96,L104,L119,L159,L164)</f>
        <v>98587893.46879999339581</v>
      </c>
      <c r="M166" s="11">
        <f>IF(L166&gt;0,(J166-L166)/L166*100,0)</f>
        <v>-5.32966184358411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127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41666.66666666666424</v>
      </c>
      <c r="E6" s="14">
        <v>0</v>
      </c>
      <c r="F6" s="14">
        <f>IF(D6&gt;0,E6/D6*100,0)</f>
        <v>0</v>
      </c>
      <c r="G6" s="14">
        <v>0</v>
      </c>
      <c r="H6" s="14">
        <f>IF(G6&gt;0,(E6-G6)/G6*100,0)</f>
        <v>0</v>
      </c>
      <c r="I6" s="15">
        <v>333333.33333333331393</v>
      </c>
      <c r="J6" s="15">
        <v>367500</v>
      </c>
      <c r="K6" s="15">
        <f>IF(I6&gt;0,J6/I6*100,0)</f>
        <v>110.25</v>
      </c>
      <c r="L6" s="15">
        <v>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500000</v>
      </c>
      <c r="E8" s="14">
        <v>0</v>
      </c>
      <c r="F8" s="14">
        <f>IF(D8&gt;0,E8/D8*100,0)</f>
        <v>0</v>
      </c>
      <c r="G8" s="14">
        <v>270000</v>
      </c>
      <c r="H8" s="14">
        <f>IF(G8&gt;0,(E8-G8)/G8*100,0)</f>
        <v>-100</v>
      </c>
      <c r="I8" s="15">
        <v>4000000</v>
      </c>
      <c r="J8" s="15">
        <v>68000</v>
      </c>
      <c r="K8" s="15">
        <f>IF(I8&gt;0,J8/I8*100,0)</f>
        <v>1.7</v>
      </c>
      <c r="L8" s="15">
        <v>880505</v>
      </c>
      <c r="M8" s="16">
        <f>IF(L8&gt;0,(J8-L8)/L8*100,0)</f>
        <v>-92.27715913027184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166666.66666666665697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1333333.33333333325572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1250000</v>
      </c>
      <c r="E11" s="14">
        <v>0</v>
      </c>
      <c r="F11" s="14">
        <f>IF(D11&gt;0,E11/D11*100,0)</f>
        <v>0</v>
      </c>
      <c r="G11" s="14">
        <v>0</v>
      </c>
      <c r="H11" s="14">
        <f>IF(G11&gt;0,(E11-G11)/G11*100,0)</f>
        <v>0</v>
      </c>
      <c r="I11" s="15">
        <v>10000000</v>
      </c>
      <c r="J11" s="15">
        <v>2558757</v>
      </c>
      <c r="K11" s="15">
        <f>IF(I11&gt;0,J11/I11*100,0)</f>
        <v>25.58757</v>
      </c>
      <c r="L11" s="15">
        <v>3343108</v>
      </c>
      <c r="M11" s="16">
        <f>IF(L11&gt;0,(J11-L11)/L11*100,0)</f>
        <v>-23.46173082054184</v>
      </c>
    </row>
    <row r="12" spans="1:17">
      <c r="B12" s="13" t="s">
        <v>9</v>
      </c>
      <c r="C12" s="37" t="s">
        <v>17</v>
      </c>
      <c r="D12" s="14">
        <v>0</v>
      </c>
      <c r="E12" s="14">
        <v>0</v>
      </c>
      <c r="F12" s="14">
        <f>IF(D12&gt;0,E12/D12*100,0)</f>
        <v>0</v>
      </c>
      <c r="G12" s="14">
        <v>0</v>
      </c>
      <c r="H12" s="14">
        <f>IF(G12&gt;0,(E12-G12)/G12*100,0)</f>
        <v>0</v>
      </c>
      <c r="I12" s="15">
        <v>0</v>
      </c>
      <c r="J12" s="15">
        <v>0</v>
      </c>
      <c r="K12" s="15">
        <f>IF(I12&gt;0,J12/I12*100,0)</f>
        <v>0</v>
      </c>
      <c r="L12" s="15">
        <v>0</v>
      </c>
      <c r="M12" s="16">
        <f>IF(L12&gt;0,(J12-L12)/L12*100,0)</f>
        <v>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0.0</v>
      </c>
      <c r="F17" s="14">
        <f>IF(D17&gt;0,E17/D17*100,0)</f>
        <v>0</v>
      </c>
      <c r="G17" s="14">
        <v>0.0</v>
      </c>
      <c r="H17" s="14">
        <f>IF(G17&gt;0,(E17-G17)/G17*100,0)</f>
        <v>0</v>
      </c>
      <c r="I17" s="15">
        <v>0</v>
      </c>
      <c r="J17" s="15">
        <v>0.0</v>
      </c>
      <c r="K17" s="15">
        <f>IF(I17&gt;0,J17/I17*100,0)</f>
        <v>0</v>
      </c>
      <c r="L17" s="15">
        <v>0.0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</v>
      </c>
      <c r="F19" s="14">
        <f>IF(D19&gt;0,E19/D19*100,0)</f>
        <v>0</v>
      </c>
      <c r="G19" s="14">
        <v>0</v>
      </c>
      <c r="H19" s="14">
        <f>IF(G19&gt;0,(E19-G19)/G19*100,0)</f>
        <v>0</v>
      </c>
      <c r="I19" s="15">
        <v>0</v>
      </c>
      <c r="J19" s="15">
        <v>0</v>
      </c>
      <c r="K19" s="15">
        <f>IF(I19&gt;0,J19/I19*100,0)</f>
        <v>0</v>
      </c>
      <c r="L19" s="15">
        <v>1388000</v>
      </c>
      <c r="M19" s="16">
        <f>IF(L19&gt;0,(J19-L19)/L19*100,0)</f>
        <v>-100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2000000</v>
      </c>
      <c r="E23" s="58">
        <f>sum(E5:E22)</f>
        <v>0</v>
      </c>
      <c r="F23" s="58">
        <f>IF(D23&gt;0,E23/D23*100,0)</f>
        <v>0</v>
      </c>
      <c r="G23" s="58">
        <f>sum(G5:G22)</f>
        <v>270000</v>
      </c>
      <c r="H23" s="58">
        <f>IF(G23&gt;0,(E23-G23)/G23*100,0)</f>
        <v>-100</v>
      </c>
      <c r="I23" s="59">
        <v>16000000</v>
      </c>
      <c r="J23" s="59">
        <f>sum(J5:J22)</f>
        <v>2994257</v>
      </c>
      <c r="K23" s="59">
        <f>IF(I23&gt;0,J23/I23*100,0)</f>
        <v>18.71410625</v>
      </c>
      <c r="L23" s="59">
        <f>sum(L5:L22)</f>
        <v>5611613</v>
      </c>
      <c r="M23" s="60">
        <f>IF(L23&gt;0,(J23-L23)/L23*100,0)</f>
        <v>-46.6417766157431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0.0</v>
      </c>
      <c r="F26" s="14">
        <f>IF(D26&gt;0,E26/D26*100,0)</f>
        <v>0</v>
      </c>
      <c r="G26" s="14">
        <v>0.0</v>
      </c>
      <c r="H26" s="14">
        <f>IF(G26&gt;0,(E26-G26)/G26*100,0)</f>
        <v>0</v>
      </c>
      <c r="I26" s="15">
        <v>0</v>
      </c>
      <c r="J26" s="15">
        <v>0.0</v>
      </c>
      <c r="K26" s="15">
        <f>IF(I26&gt;0,J26/I26*100,0)</f>
        <v>0</v>
      </c>
      <c r="L26" s="15">
        <v>0.0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0.0</v>
      </c>
      <c r="F27" s="14">
        <f>IF(D27&gt;0,E27/D27*100,0)</f>
        <v>0</v>
      </c>
      <c r="G27" s="14">
        <v>0.0</v>
      </c>
      <c r="H27" s="14">
        <f>IF(G27&gt;0,(E27-G27)/G27*100,0)</f>
        <v>0</v>
      </c>
      <c r="I27" s="15">
        <v>0</v>
      </c>
      <c r="J27" s="15">
        <v>0.0</v>
      </c>
      <c r="K27" s="15">
        <f>IF(I27&gt;0,J27/I27*100,0)</f>
        <v>0</v>
      </c>
      <c r="L27" s="15">
        <v>0.0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0.0</v>
      </c>
      <c r="F28" s="14">
        <f>IF(D28&gt;0,E28/D28*100,0)</f>
        <v>0</v>
      </c>
      <c r="G28" s="14">
        <v>0.0</v>
      </c>
      <c r="H28" s="14">
        <f>IF(G28&gt;0,(E28-G28)/G28*100,0)</f>
        <v>0</v>
      </c>
      <c r="I28" s="15">
        <v>0</v>
      </c>
      <c r="J28" s="15">
        <v>0.0</v>
      </c>
      <c r="K28" s="15">
        <f>IF(I28&gt;0,J28/I28*100,0)</f>
        <v>0</v>
      </c>
      <c r="L28" s="15">
        <v>0.0</v>
      </c>
      <c r="M28" s="16">
        <f>IF(L28&gt;0,(J28-L28)/L28*100,0)</f>
        <v>0</v>
      </c>
    </row>
    <row r="29" spans="1:17">
      <c r="B29" s="13" t="s">
        <v>26</v>
      </c>
      <c r="C29" s="37" t="s">
        <v>31</v>
      </c>
      <c r="D29" s="14">
        <v>0</v>
      </c>
      <c r="E29" s="14">
        <v>0</v>
      </c>
      <c r="F29" s="14">
        <f>IF(D29&gt;0,E29/D29*100,0)</f>
        <v>0</v>
      </c>
      <c r="G29" s="14">
        <v>0</v>
      </c>
      <c r="H29" s="14">
        <f>IF(G29&gt;0,(E29-G29)/G29*100,0)</f>
        <v>0</v>
      </c>
      <c r="I29" s="15">
        <v>0</v>
      </c>
      <c r="J29" s="15">
        <v>152750</v>
      </c>
      <c r="K29" s="15">
        <f>IF(I29&gt;0,J29/I29*100,0)</f>
        <v>0</v>
      </c>
      <c r="L29" s="15">
        <v>0</v>
      </c>
      <c r="M29" s="16">
        <f>IF(L29&gt;0,(J29-L29)/L29*100,0)</f>
        <v>0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750000</v>
      </c>
      <c r="E36" s="58">
        <f>sum(E25:E35)</f>
        <v>0</v>
      </c>
      <c r="F36" s="58">
        <f>IF(D36&gt;0,E36/D36*100,0)</f>
        <v>0</v>
      </c>
      <c r="G36" s="58">
        <f>sum(G25:G35)</f>
        <v>0</v>
      </c>
      <c r="H36" s="58">
        <f>IF(G36&gt;0,(E36-G36)/G36*100,0)</f>
        <v>0</v>
      </c>
      <c r="I36" s="59">
        <v>6000000</v>
      </c>
      <c r="J36" s="59">
        <f>sum(J25:J35)</f>
        <v>152750</v>
      </c>
      <c r="K36" s="59">
        <f>IF(I36&gt;0,J36/I36*100,0)</f>
        <v>2.54583333333333</v>
      </c>
      <c r="L36" s="59">
        <f>sum(L25:L35)</f>
        <v>0</v>
      </c>
      <c r="M36" s="60">
        <f>IF(L36&gt;0,(J36-L36)/L36*100,0)</f>
        <v>0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</v>
      </c>
      <c r="F41" s="14">
        <f>IF(D41&gt;0,E41/D41*100,0)</f>
        <v>0</v>
      </c>
      <c r="G41" s="14">
        <v>0</v>
      </c>
      <c r="H41" s="14">
        <f>IF(G41&gt;0,(E41-G41)/G41*100,0)</f>
        <v>0</v>
      </c>
      <c r="I41" s="15">
        <v>0</v>
      </c>
      <c r="J41" s="15">
        <v>51000</v>
      </c>
      <c r="K41" s="15">
        <f>IF(I41&gt;0,J41/I41*100,0)</f>
        <v>0</v>
      </c>
      <c r="L41" s="15">
        <v>16500</v>
      </c>
      <c r="M41" s="16">
        <f>IF(L41&gt;0,(J41-L41)/L41*100,0)</f>
        <v>209.090909090909093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83333.33333333332848</v>
      </c>
      <c r="E44" s="14">
        <v>0.0</v>
      </c>
      <c r="F44" s="14">
        <f>IF(D44&gt;0,E44/D44*100,0)</f>
        <v>0</v>
      </c>
      <c r="G44" s="14">
        <v>0.0</v>
      </c>
      <c r="H44" s="14">
        <f>IF(G44&gt;0,(E44-G44)/G44*100,0)</f>
        <v>0</v>
      </c>
      <c r="I44" s="15">
        <v>333333.33333333331393</v>
      </c>
      <c r="J44" s="15">
        <v>0.0</v>
      </c>
      <c r="K44" s="15">
        <f>IF(I44&gt;0,J44/I44*100,0)</f>
        <v>0</v>
      </c>
      <c r="L44" s="15">
        <v>0.0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833333.33333333337214</v>
      </c>
      <c r="E45" s="14">
        <v>0</v>
      </c>
      <c r="F45" s="14">
        <f>IF(D45&gt;0,E45/D45*100,0)</f>
        <v>0</v>
      </c>
      <c r="G45" s="14">
        <v>5268450</v>
      </c>
      <c r="H45" s="14">
        <f>IF(G45&gt;0,(E45-G45)/G45*100,0)</f>
        <v>-100</v>
      </c>
      <c r="I45" s="15">
        <v>6666666.66666666697711</v>
      </c>
      <c r="J45" s="15">
        <v>105000</v>
      </c>
      <c r="K45" s="15">
        <f>IF(I45&gt;0,J45/I45*100,0)</f>
        <v>1.575</v>
      </c>
      <c r="L45" s="15">
        <v>5412450</v>
      </c>
      <c r="M45" s="16">
        <f>IF(L45&gt;0,(J45-L45)/L45*100,0)</f>
        <v>-98.060028268159513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0.0</v>
      </c>
      <c r="F47" s="14">
        <f>IF(D47&gt;0,E47/D47*100,0)</f>
        <v>0</v>
      </c>
      <c r="G47" s="14">
        <v>0.0</v>
      </c>
      <c r="H47" s="14">
        <f>IF(G47&gt;0,(E47-G47)/G47*100,0)</f>
        <v>0</v>
      </c>
      <c r="I47" s="15">
        <v>0</v>
      </c>
      <c r="J47" s="15">
        <v>0.0</v>
      </c>
      <c r="K47" s="15">
        <f>IF(I47&gt;0,J47/I47*100,0)</f>
        <v>0</v>
      </c>
      <c r="L47" s="15">
        <v>0.0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</v>
      </c>
      <c r="F48" s="14">
        <f>IF(D48&gt;0,E48/D48*100,0)</f>
        <v>0</v>
      </c>
      <c r="G48" s="14">
        <v>2065200</v>
      </c>
      <c r="H48" s="14">
        <f>IF(G48&gt;0,(E48-G48)/G48*100,0)</f>
        <v>-100</v>
      </c>
      <c r="I48" s="15">
        <v>0</v>
      </c>
      <c r="J48" s="15">
        <v>0</v>
      </c>
      <c r="K48" s="15">
        <f>IF(I48&gt;0,J48/I48*100,0)</f>
        <v>0</v>
      </c>
      <c r="L48" s="15">
        <v>8757340</v>
      </c>
      <c r="M48" s="16">
        <f>IF(L48&gt;0,(J48-L48)/L48*100,0)</f>
        <v>-100</v>
      </c>
    </row>
    <row r="49" spans="1:17">
      <c r="B49" s="13" t="s">
        <v>35</v>
      </c>
      <c r="C49" s="37" t="s">
        <v>46</v>
      </c>
      <c r="D49" s="14">
        <v>0</v>
      </c>
      <c r="E49" s="14">
        <v>0.0</v>
      </c>
      <c r="F49" s="14">
        <f>IF(D49&gt;0,E49/D49*100,0)</f>
        <v>0</v>
      </c>
      <c r="G49" s="14">
        <v>0.0</v>
      </c>
      <c r="H49" s="14">
        <f>IF(G49&gt;0,(E49-G49)/G49*100,0)</f>
        <v>0</v>
      </c>
      <c r="I49" s="15">
        <v>0</v>
      </c>
      <c r="J49" s="15">
        <v>0.0</v>
      </c>
      <c r="K49" s="15">
        <f>IF(I49&gt;0,J49/I49*100,0)</f>
        <v>0</v>
      </c>
      <c r="L49" s="15">
        <v>0.0</v>
      </c>
      <c r="M49" s="16">
        <f>IF(L49&gt;0,(J49-L49)/L49*100,0)</f>
        <v>0</v>
      </c>
    </row>
    <row r="50" spans="1:17">
      <c r="B50" s="13" t="s">
        <v>35</v>
      </c>
      <c r="C50" s="37" t="s">
        <v>47</v>
      </c>
      <c r="D50" s="14">
        <v>166666.66666666665697</v>
      </c>
      <c r="E50" s="14">
        <v>0.0</v>
      </c>
      <c r="F50" s="14">
        <f>IF(D50&gt;0,E50/D50*100,0)</f>
        <v>0</v>
      </c>
      <c r="G50" s="14">
        <v>0.0</v>
      </c>
      <c r="H50" s="14">
        <f>IF(G50&gt;0,(E50-G50)/G50*100,0)</f>
        <v>0</v>
      </c>
      <c r="I50" s="15">
        <v>1333333.33333333325572</v>
      </c>
      <c r="J50" s="15">
        <v>0.0</v>
      </c>
      <c r="K50" s="15">
        <f>IF(I50&gt;0,J50/I50*100,0)</f>
        <v>0</v>
      </c>
      <c r="L50" s="15">
        <v>0.0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0.0</v>
      </c>
      <c r="F51" s="14">
        <f>IF(D51&gt;0,E51/D51*100,0)</f>
        <v>0</v>
      </c>
      <c r="G51" s="14">
        <v>0.0</v>
      </c>
      <c r="H51" s="14">
        <f>IF(G51&gt;0,(E51-G51)/G51*100,0)</f>
        <v>0</v>
      </c>
      <c r="I51" s="15">
        <v>0</v>
      </c>
      <c r="J51" s="15">
        <v>0.0</v>
      </c>
      <c r="K51" s="15">
        <f>IF(I51&gt;0,J51/I51*100,0)</f>
        <v>0</v>
      </c>
      <c r="L51" s="15">
        <v>0.0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333333.33333333331393</v>
      </c>
      <c r="E52" s="14">
        <v>0</v>
      </c>
      <c r="F52" s="14">
        <f>IF(D52&gt;0,E52/D52*100,0)</f>
        <v>0</v>
      </c>
      <c r="G52" s="14">
        <v>93000</v>
      </c>
      <c r="H52" s="14">
        <f>IF(G52&gt;0,(E52-G52)/G52*100,0)</f>
        <v>-100</v>
      </c>
      <c r="I52" s="15">
        <v>2666666.66666666651145</v>
      </c>
      <c r="J52" s="15">
        <v>1171323</v>
      </c>
      <c r="K52" s="15">
        <f>IF(I52&gt;0,J52/I52*100,0)</f>
        <v>43.9246125</v>
      </c>
      <c r="L52" s="15">
        <v>93000</v>
      </c>
      <c r="M52" s="16">
        <f>IF(L52&gt;0,(J52-L52)/L52*100,0)</f>
        <v>1159.48709677419356</v>
      </c>
    </row>
    <row r="53" spans="1:17">
      <c r="B53" s="13" t="s">
        <v>35</v>
      </c>
      <c r="C53" s="37" t="s">
        <v>50</v>
      </c>
      <c r="D53" s="14">
        <v>0</v>
      </c>
      <c r="E53" s="14">
        <v>0.0</v>
      </c>
      <c r="F53" s="14">
        <f>IF(D53&gt;0,E53/D53*100,0)</f>
        <v>0</v>
      </c>
      <c r="G53" s="14">
        <v>0.0</v>
      </c>
      <c r="H53" s="14">
        <f>IF(G53&gt;0,(E53-G53)/G53*100,0)</f>
        <v>0</v>
      </c>
      <c r="I53" s="15">
        <v>0</v>
      </c>
      <c r="J53" s="15">
        <v>0.0</v>
      </c>
      <c r="K53" s="15">
        <f>IF(I53&gt;0,J53/I53*100,0)</f>
        <v>0</v>
      </c>
      <c r="L53" s="15">
        <v>0.0</v>
      </c>
      <c r="M53" s="16">
        <f>IF(L53&gt;0,(J53-L53)/L53*100,0)</f>
        <v>0</v>
      </c>
    </row>
    <row r="54" spans="1:17">
      <c r="B54" s="13" t="s">
        <v>35</v>
      </c>
      <c r="C54" s="37" t="s">
        <v>51</v>
      </c>
      <c r="D54" s="14">
        <v>0</v>
      </c>
      <c r="E54" s="14">
        <v>0.0</v>
      </c>
      <c r="F54" s="14">
        <f>IF(D54&gt;0,E54/D54*100,0)</f>
        <v>0</v>
      </c>
      <c r="G54" s="14">
        <v>0.0</v>
      </c>
      <c r="H54" s="14">
        <f>IF(G54&gt;0,(E54-G54)/G54*100,0)</f>
        <v>0</v>
      </c>
      <c r="I54" s="15">
        <v>0</v>
      </c>
      <c r="J54" s="15">
        <v>0.0</v>
      </c>
      <c r="K54" s="15">
        <f>IF(I54&gt;0,J54/I54*100,0)</f>
        <v>0</v>
      </c>
      <c r="L54" s="15">
        <v>0.0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333333.33333333331393</v>
      </c>
      <c r="E56" s="14">
        <v>0</v>
      </c>
      <c r="F56" s="14">
        <f>IF(D56&gt;0,E56/D56*100,0)</f>
        <v>0</v>
      </c>
      <c r="G56" s="14">
        <v>53000</v>
      </c>
      <c r="H56" s="14">
        <f>IF(G56&gt;0,(E56-G56)/G56*100,0)</f>
        <v>-100</v>
      </c>
      <c r="I56" s="15">
        <v>2666666.66666666651145</v>
      </c>
      <c r="J56" s="15">
        <v>261400</v>
      </c>
      <c r="K56" s="15">
        <f>IF(I56&gt;0,J56/I56*100,0)</f>
        <v>9.8025</v>
      </c>
      <c r="L56" s="15">
        <v>2248716</v>
      </c>
      <c r="M56" s="16">
        <f>IF(L56&gt;0,(J56-L56)/L56*100,0)</f>
        <v>-88.37558855809272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0.0</v>
      </c>
      <c r="F58" s="14">
        <f>IF(D58&gt;0,E58/D58*100,0)</f>
        <v>0</v>
      </c>
      <c r="G58" s="14">
        <v>0.0</v>
      </c>
      <c r="H58" s="14">
        <f>IF(G58&gt;0,(E58-G58)/G58*100,0)</f>
        <v>0</v>
      </c>
      <c r="I58" s="15">
        <v>0</v>
      </c>
      <c r="J58" s="15">
        <v>0.0</v>
      </c>
      <c r="K58" s="15">
        <f>IF(I58&gt;0,J58/I58*100,0)</f>
        <v>0</v>
      </c>
      <c r="L58" s="15">
        <v>0.0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0.0</v>
      </c>
      <c r="F60" s="14">
        <f>IF(D60&gt;0,E60/D60*100,0)</f>
        <v>0</v>
      </c>
      <c r="G60" s="14">
        <v>0.0</v>
      </c>
      <c r="H60" s="14">
        <f>IF(G60&gt;0,(E60-G60)/G60*100,0)</f>
        <v>0</v>
      </c>
      <c r="I60" s="15">
        <v>0</v>
      </c>
      <c r="J60" s="15">
        <v>0.0</v>
      </c>
      <c r="K60" s="15">
        <f>IF(I60&gt;0,J60/I60*100,0)</f>
        <v>0</v>
      </c>
      <c r="L60" s="15">
        <v>0.0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166666.66666666665697</v>
      </c>
      <c r="E61" s="14">
        <v>0</v>
      </c>
      <c r="F61" s="14">
        <f>IF(D61&gt;0,E61/D61*100,0)</f>
        <v>0</v>
      </c>
      <c r="G61" s="14">
        <v>0</v>
      </c>
      <c r="H61" s="14">
        <f>IF(G61&gt;0,(E61-G61)/G61*100,0)</f>
        <v>0</v>
      </c>
      <c r="I61" s="15">
        <v>1333333.33333333325572</v>
      </c>
      <c r="J61" s="15">
        <v>168600</v>
      </c>
      <c r="K61" s="15">
        <f>IF(I61&gt;0,J61/I61*100,0)</f>
        <v>12.645</v>
      </c>
      <c r="L61" s="15">
        <v>294500</v>
      </c>
      <c r="M61" s="16">
        <f>IF(L61&gt;0,(J61-L61)/L61*100,0)</f>
        <v>-42.75042444821732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2166666.66666666651145</v>
      </c>
      <c r="E64" s="58">
        <f>sum(E38:E63)</f>
        <v>0</v>
      </c>
      <c r="F64" s="58">
        <f>IF(D64&gt;0,E64/D64*100,0)</f>
        <v>0</v>
      </c>
      <c r="G64" s="58">
        <f>sum(G38:G63)</f>
        <v>7479650</v>
      </c>
      <c r="H64" s="58">
        <f>IF(G64&gt;0,(E64-G64)/G64*100,0)</f>
        <v>-100</v>
      </c>
      <c r="I64" s="59">
        <v>17333333.33333333209157</v>
      </c>
      <c r="J64" s="59">
        <f>sum(J38:J63)</f>
        <v>1757323</v>
      </c>
      <c r="K64" s="59">
        <f>IF(I64&gt;0,J64/I64*100,0)</f>
        <v>10.13840192307693</v>
      </c>
      <c r="L64" s="59">
        <f>sum(L38:L63)</f>
        <v>16822506</v>
      </c>
      <c r="M64" s="60">
        <f>IF(L64&gt;0,(J64-L64)/L64*100,0)</f>
        <v>-89.55373830747928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291666.66666666668607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2333333.33333333348855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9300</v>
      </c>
      <c r="H67" s="14">
        <f>IF(G67&gt;0,(E67-G67)/G67*100,0)</f>
        <v>-100</v>
      </c>
      <c r="I67" s="15">
        <v>0</v>
      </c>
      <c r="J67" s="15">
        <v>0</v>
      </c>
      <c r="K67" s="15">
        <f>IF(I67&gt;0,J67/I67*100,0)</f>
        <v>0</v>
      </c>
      <c r="L67" s="15">
        <v>198300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458333.33333333331393</v>
      </c>
      <c r="E70" s="14">
        <v>0</v>
      </c>
      <c r="F70" s="14">
        <f>IF(D70&gt;0,E70/D70*100,0)</f>
        <v>0</v>
      </c>
      <c r="G70" s="14">
        <v>18900</v>
      </c>
      <c r="H70" s="14">
        <f>IF(G70&gt;0,(E70-G70)/G70*100,0)</f>
        <v>-100</v>
      </c>
      <c r="I70" s="15">
        <v>3666666.66666666651145</v>
      </c>
      <c r="J70" s="15">
        <v>442125</v>
      </c>
      <c r="K70" s="15">
        <f>IF(I70&gt;0,J70/I70*100,0)</f>
        <v>12.057954545454546</v>
      </c>
      <c r="L70" s="15">
        <v>665350</v>
      </c>
      <c r="M70" s="16">
        <f>IF(L70&gt;0,(J70-L70)/L70*100,0)</f>
        <v>-33.55001127226272</v>
      </c>
    </row>
    <row r="71" spans="1:17">
      <c r="B71" s="13" t="s">
        <v>58</v>
      </c>
      <c r="C71" s="37" t="s">
        <v>63</v>
      </c>
      <c r="D71" s="14">
        <v>166666.66666666665697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1333333.33333333325572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1000000</v>
      </c>
      <c r="E74" s="58">
        <f>sum(E66:E73)</f>
        <v>0</v>
      </c>
      <c r="F74" s="58">
        <f>IF(D74&gt;0,E74/D74*100,0)</f>
        <v>0</v>
      </c>
      <c r="G74" s="58">
        <f>sum(G66:G73)</f>
        <v>28200</v>
      </c>
      <c r="H74" s="58">
        <f>IF(G74&gt;0,(E74-G74)/G74*100,0)</f>
        <v>-100</v>
      </c>
      <c r="I74" s="59">
        <v>8000000</v>
      </c>
      <c r="J74" s="59">
        <f>sum(J66:J73)</f>
        <v>442125</v>
      </c>
      <c r="K74" s="59">
        <f>IF(I74&gt;0,J74/I74*100,0)</f>
        <v>5.5265625</v>
      </c>
      <c r="L74" s="59">
        <f>sum(L66:L73)</f>
        <v>863650</v>
      </c>
      <c r="M74" s="60">
        <f>IF(L74&gt;0,(J74-L74)/L74*100,0)</f>
        <v>-48.80738725178023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0.0</v>
      </c>
      <c r="F80" s="14">
        <f>IF(D80&gt;0,E80/D80*100,0)</f>
        <v>0</v>
      </c>
      <c r="G80" s="14">
        <v>0.0</v>
      </c>
      <c r="H80" s="14">
        <f>IF(G80&gt;0,(E80-G80)/G80*100,0)</f>
        <v>0</v>
      </c>
      <c r="I80" s="15">
        <v>0</v>
      </c>
      <c r="J80" s="15">
        <v>0.0</v>
      </c>
      <c r="K80" s="15">
        <f>IF(I80&gt;0,J80/I80*100,0)</f>
        <v>0</v>
      </c>
      <c r="L80" s="15">
        <v>0.0</v>
      </c>
      <c r="M80" s="16">
        <f>IF(L80&gt;0,(J80-L80)/L80*100,0)</f>
        <v>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0.0</v>
      </c>
      <c r="F83" s="14">
        <f>IF(D83&gt;0,E83/D83*100,0)</f>
        <v>0</v>
      </c>
      <c r="G83" s="14">
        <v>0.0</v>
      </c>
      <c r="H83" s="14">
        <f>IF(G83&gt;0,(E83-G83)/G83*100,0)</f>
        <v>0</v>
      </c>
      <c r="I83" s="15">
        <v>0</v>
      </c>
      <c r="J83" s="15">
        <v>0.0</v>
      </c>
      <c r="K83" s="15">
        <f>IF(I83&gt;0,J83/I83*100,0)</f>
        <v>0</v>
      </c>
      <c r="L83" s="15">
        <v>0.0</v>
      </c>
      <c r="M83" s="16">
        <f>IF(L83&gt;0,(J83-L83)/L83*100,0)</f>
        <v>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</v>
      </c>
      <c r="F85" s="14">
        <f>IF(D85&gt;0,E85/D85*100,0)</f>
        <v>0</v>
      </c>
      <c r="G85" s="14">
        <v>0</v>
      </c>
      <c r="H85" s="14">
        <f>IF(G85&gt;0,(E85-G85)/G85*100,0)</f>
        <v>0</v>
      </c>
      <c r="I85" s="15">
        <v>0</v>
      </c>
      <c r="J85" s="15">
        <v>930100</v>
      </c>
      <c r="K85" s="15">
        <f>IF(I85&gt;0,J85/I85*100,0)</f>
        <v>0</v>
      </c>
      <c r="L85" s="15">
        <v>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208333.33333333334303</v>
      </c>
      <c r="E86" s="14">
        <v>0</v>
      </c>
      <c r="F86" s="14">
        <f>IF(D86&gt;0,E86/D86*100,0)</f>
        <v>0</v>
      </c>
      <c r="G86" s="14">
        <v>1092000</v>
      </c>
      <c r="H86" s="14">
        <f>IF(G86&gt;0,(E86-G86)/G86*100,0)</f>
        <v>-100</v>
      </c>
      <c r="I86" s="15">
        <v>1666666.66666666674428</v>
      </c>
      <c r="J86" s="15">
        <v>0</v>
      </c>
      <c r="K86" s="15">
        <f>IF(I86&gt;0,J86/I86*100,0)</f>
        <v>0</v>
      </c>
      <c r="L86" s="15">
        <v>1092000</v>
      </c>
      <c r="M86" s="16">
        <f>IF(L86&gt;0,(J86-L86)/L86*100,0)</f>
        <v>-100</v>
      </c>
    </row>
    <row r="87" spans="1:17">
      <c r="B87" s="13" t="s">
        <v>64</v>
      </c>
      <c r="C87" s="37" t="s">
        <v>74</v>
      </c>
      <c r="D87" s="14">
        <v>416666.66666666668607</v>
      </c>
      <c r="E87" s="14">
        <v>0</v>
      </c>
      <c r="F87" s="14">
        <f>IF(D87&gt;0,E87/D87*100,0)</f>
        <v>0</v>
      </c>
      <c r="G87" s="14">
        <v>0</v>
      </c>
      <c r="H87" s="14">
        <f>IF(G87&gt;0,(E87-G87)/G87*100,0)</f>
        <v>0</v>
      </c>
      <c r="I87" s="15">
        <v>3333333.33333333348855</v>
      </c>
      <c r="J87" s="15">
        <v>0</v>
      </c>
      <c r="K87" s="15">
        <f>IF(I87&gt;0,J87/I87*100,0)</f>
        <v>0</v>
      </c>
      <c r="L87" s="15">
        <v>0</v>
      </c>
      <c r="M87" s="16">
        <f>IF(L87&gt;0,(J87-L87)/L87*100,0)</f>
        <v>0</v>
      </c>
    </row>
    <row r="88" spans="1:17">
      <c r="B88" s="13" t="s">
        <v>64</v>
      </c>
      <c r="C88" s="37" t="s">
        <v>75</v>
      </c>
      <c r="D88" s="14">
        <v>625000</v>
      </c>
      <c r="E88" s="14">
        <v>0</v>
      </c>
      <c r="F88" s="14">
        <f>IF(D88&gt;0,E88/D88*100,0)</f>
        <v>0</v>
      </c>
      <c r="G88" s="14">
        <v>0</v>
      </c>
      <c r="H88" s="14">
        <f>IF(G88&gt;0,(E88-G88)/G88*100,0)</f>
        <v>0</v>
      </c>
      <c r="I88" s="15">
        <v>5000000</v>
      </c>
      <c r="J88" s="15">
        <v>75200</v>
      </c>
      <c r="K88" s="15">
        <f>IF(I88&gt;0,J88/I88*100,0)</f>
        <v>1.504</v>
      </c>
      <c r="L88" s="15">
        <v>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1250000</v>
      </c>
      <c r="E96" s="58">
        <f>sum(E76:E95)</f>
        <v>0</v>
      </c>
      <c r="F96" s="58">
        <f>IF(D96&gt;0,E96/D96*100,0)</f>
        <v>0</v>
      </c>
      <c r="G96" s="58">
        <f>sum(G76:G95)</f>
        <v>1092000</v>
      </c>
      <c r="H96" s="58">
        <f>IF(G96&gt;0,(E96-G96)/G96*100,0)</f>
        <v>-100</v>
      </c>
      <c r="I96" s="59">
        <v>10000000</v>
      </c>
      <c r="J96" s="59">
        <f>sum(J76:J95)</f>
        <v>1005300</v>
      </c>
      <c r="K96" s="59">
        <f>IF(I96&gt;0,J96/I96*100,0)</f>
        <v>10.052999999999999</v>
      </c>
      <c r="L96" s="59">
        <f>sum(L76:L95)</f>
        <v>1092000</v>
      </c>
      <c r="M96" s="60">
        <f>IF(L96&gt;0,(J96-L96)/L96*100,0)</f>
        <v>-7.93956043956044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833333.33333333337214</v>
      </c>
      <c r="E98" s="14">
        <v>0</v>
      </c>
      <c r="F98" s="14">
        <f>IF(D98&gt;0,E98/D98*100,0)</f>
        <v>0</v>
      </c>
      <c r="G98" s="14">
        <v>0</v>
      </c>
      <c r="H98" s="14">
        <f>IF(G98&gt;0,(E98-G98)/G98*100,0)</f>
        <v>0</v>
      </c>
      <c r="I98" s="15">
        <v>6666666.66666666697711</v>
      </c>
      <c r="J98" s="15">
        <v>354000</v>
      </c>
      <c r="K98" s="15">
        <f>IF(I98&gt;0,J98/I98*100,0)</f>
        <v>5.31</v>
      </c>
      <c r="L98" s="15">
        <v>690500</v>
      </c>
      <c r="M98" s="16">
        <f>IF(L98&gt;0,(J98-L98)/L98*100,0)</f>
        <v>-48.73280231716148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1166666.66666666674428</v>
      </c>
      <c r="E104" s="58">
        <f>sum(E98:E103)</f>
        <v>0</v>
      </c>
      <c r="F104" s="58">
        <f>IF(D104&gt;0,E104/D104*100,0)</f>
        <v>0</v>
      </c>
      <c r="G104" s="58">
        <f>sum(G98:G103)</f>
        <v>0</v>
      </c>
      <c r="H104" s="58">
        <f>IF(G104&gt;0,(E104-G104)/G104*100,0)</f>
        <v>0</v>
      </c>
      <c r="I104" s="59">
        <v>9333333.33333333395422</v>
      </c>
      <c r="J104" s="59">
        <f>sum(J98:J103)</f>
        <v>354000</v>
      </c>
      <c r="K104" s="59">
        <f>IF(I104&gt;0,J104/I104*100,0)</f>
        <v>3.79285714285714</v>
      </c>
      <c r="L104" s="59">
        <f>sum(L98:L103)</f>
        <v>690500</v>
      </c>
      <c r="M104" s="60">
        <f>IF(L104&gt;0,(J104-L104)/L104*100,0)</f>
        <v>-48.73280231716148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0.0</v>
      </c>
      <c r="F106" s="14">
        <f>IF(D106&gt;0,E106/D106*100,0)</f>
        <v>0</v>
      </c>
      <c r="G106" s="14">
        <v>0.0</v>
      </c>
      <c r="H106" s="14">
        <f>IF(G106&gt;0,(E106-G106)/G106*100,0)</f>
        <v>0</v>
      </c>
      <c r="I106" s="15">
        <v>0</v>
      </c>
      <c r="J106" s="15">
        <v>0.0</v>
      </c>
      <c r="K106" s="15">
        <f>IF(I106&gt;0,J106/I106*100,0)</f>
        <v>0</v>
      </c>
      <c r="L106" s="15">
        <v>0.0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0</v>
      </c>
      <c r="E107" s="14">
        <v>0</v>
      </c>
      <c r="F107" s="14">
        <f>IF(D107&gt;0,E107/D107*100,0)</f>
        <v>0</v>
      </c>
      <c r="G107" s="14">
        <v>20000</v>
      </c>
      <c r="H107" s="14">
        <f>IF(G107&gt;0,(E107-G107)/G107*100,0)</f>
        <v>-100</v>
      </c>
      <c r="I107" s="15">
        <v>0</v>
      </c>
      <c r="J107" s="15">
        <v>290000</v>
      </c>
      <c r="K107" s="15">
        <f>IF(I107&gt;0,J107/I107*100,0)</f>
        <v>0</v>
      </c>
      <c r="L107" s="15">
        <v>632500</v>
      </c>
      <c r="M107" s="16">
        <f>IF(L107&gt;0,(J107-L107)/L107*100,0)</f>
        <v>-54.1501976284585</v>
      </c>
    </row>
    <row r="108" spans="1:17">
      <c r="B108" s="13" t="s">
        <v>84</v>
      </c>
      <c r="C108" s="37" t="s">
        <v>85</v>
      </c>
      <c r="D108" s="14">
        <v>0</v>
      </c>
      <c r="E108" s="14">
        <v>0</v>
      </c>
      <c r="F108" s="14">
        <f>IF(D108&gt;0,E108/D108*100,0)</f>
        <v>0</v>
      </c>
      <c r="G108" s="14">
        <v>0</v>
      </c>
      <c r="H108" s="14">
        <f>IF(G108&gt;0,(E108-G108)/G108*100,0)</f>
        <v>0</v>
      </c>
      <c r="I108" s="15">
        <v>0</v>
      </c>
      <c r="J108" s="15">
        <v>0</v>
      </c>
      <c r="K108" s="15">
        <f>IF(I108&gt;0,J108/I108*100,0)</f>
        <v>0</v>
      </c>
      <c r="L108" s="15">
        <v>684000</v>
      </c>
      <c r="M108" s="16">
        <f>IF(L108&gt;0,(J108-L108)/L108*100,0)</f>
        <v>-100</v>
      </c>
    </row>
    <row r="109" spans="1:17">
      <c r="B109" s="13" t="s">
        <v>84</v>
      </c>
      <c r="C109" s="37" t="s">
        <v>86</v>
      </c>
      <c r="D109" s="14">
        <v>666666.66666666662786</v>
      </c>
      <c r="E109" s="14">
        <v>0</v>
      </c>
      <c r="F109" s="14">
        <f>IF(D109&gt;0,E109/D109*100,0)</f>
        <v>0</v>
      </c>
      <c r="G109" s="14">
        <v>123500</v>
      </c>
      <c r="H109" s="14">
        <f>IF(G109&gt;0,(E109-G109)/G109*100,0)</f>
        <v>-100</v>
      </c>
      <c r="I109" s="15">
        <v>5333333.33333333302289</v>
      </c>
      <c r="J109" s="15">
        <v>0</v>
      </c>
      <c r="K109" s="15">
        <f>IF(I109&gt;0,J109/I109*100,0)</f>
        <v>0</v>
      </c>
      <c r="L109" s="15">
        <v>183000</v>
      </c>
      <c r="M109" s="16">
        <f>IF(L109&gt;0,(J109-L109)/L109*100,0)</f>
        <v>-100</v>
      </c>
    </row>
    <row r="110" spans="1:17">
      <c r="B110" s="13" t="s">
        <v>84</v>
      </c>
      <c r="C110" s="37" t="s">
        <v>87</v>
      </c>
      <c r="D110" s="14">
        <v>0</v>
      </c>
      <c r="E110" s="14">
        <v>0</v>
      </c>
      <c r="F110" s="14">
        <f>IF(D110&gt;0,E110/D110*100,0)</f>
        <v>0</v>
      </c>
      <c r="G110" s="14">
        <v>0</v>
      </c>
      <c r="H110" s="14">
        <f>IF(G110&gt;0,(E110-G110)/G110*100,0)</f>
        <v>0</v>
      </c>
      <c r="I110" s="15">
        <v>0</v>
      </c>
      <c r="J110" s="15">
        <v>183750</v>
      </c>
      <c r="K110" s="15">
        <f>IF(I110&gt;0,J110/I110*100,0)</f>
        <v>0</v>
      </c>
      <c r="L110" s="15">
        <v>42000</v>
      </c>
      <c r="M110" s="16">
        <f>IF(L110&gt;0,(J110-L110)/L110*100,0)</f>
        <v>337.5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0.0</v>
      </c>
      <c r="F112" s="14">
        <f>IF(D112&gt;0,E112/D112*100,0)</f>
        <v>0</v>
      </c>
      <c r="G112" s="14">
        <v>0.0</v>
      </c>
      <c r="H112" s="14">
        <f>IF(G112&gt;0,(E112-G112)/G112*100,0)</f>
        <v>0</v>
      </c>
      <c r="I112" s="15">
        <v>0</v>
      </c>
      <c r="J112" s="15">
        <v>0.0</v>
      </c>
      <c r="K112" s="15">
        <f>IF(I112&gt;0,J112/I112*100,0)</f>
        <v>0</v>
      </c>
      <c r="L112" s="15">
        <v>0.0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0.0</v>
      </c>
      <c r="F113" s="14">
        <f>IF(D113&gt;0,E113/D113*100,0)</f>
        <v>0</v>
      </c>
      <c r="G113" s="14">
        <v>0.0</v>
      </c>
      <c r="H113" s="14">
        <f>IF(G113&gt;0,(E113-G113)/G113*100,0)</f>
        <v>0</v>
      </c>
      <c r="I113" s="15">
        <v>0</v>
      </c>
      <c r="J113" s="15">
        <v>0.0</v>
      </c>
      <c r="K113" s="15">
        <f>IF(I113&gt;0,J113/I113*100,0)</f>
        <v>0</v>
      </c>
      <c r="L113" s="15">
        <v>0.0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416666.66666666668607</v>
      </c>
      <c r="E114" s="14">
        <v>0</v>
      </c>
      <c r="F114" s="14">
        <f>IF(D114&gt;0,E114/D114*100,0)</f>
        <v>0</v>
      </c>
      <c r="G114" s="14">
        <v>0</v>
      </c>
      <c r="H114" s="14">
        <f>IF(G114&gt;0,(E114-G114)/G114*100,0)</f>
        <v>0</v>
      </c>
      <c r="I114" s="15">
        <v>3333333.33333333348855</v>
      </c>
      <c r="J114" s="15">
        <v>258000</v>
      </c>
      <c r="K114" s="15">
        <f>IF(I114&gt;0,J114/I114*100,0)</f>
        <v>7.74</v>
      </c>
      <c r="L114" s="15">
        <v>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1083333.33333333325572</v>
      </c>
      <c r="E119" s="58">
        <f>sum(E106:E118)</f>
        <v>0</v>
      </c>
      <c r="F119" s="58">
        <f>IF(D119&gt;0,E119/D119*100,0)</f>
        <v>0</v>
      </c>
      <c r="G119" s="58">
        <f>sum(G106:G118)</f>
        <v>143500</v>
      </c>
      <c r="H119" s="58">
        <f>IF(G119&gt;0,(E119-G119)/G119*100,0)</f>
        <v>-100</v>
      </c>
      <c r="I119" s="59">
        <v>8666666.66666666604578</v>
      </c>
      <c r="J119" s="59">
        <f>sum(J106:J118)</f>
        <v>731750</v>
      </c>
      <c r="K119" s="59">
        <f>IF(I119&gt;0,J119/I119*100,0)</f>
        <v>8.44326923076923</v>
      </c>
      <c r="L119" s="59">
        <f>sum(L106:L118)</f>
        <v>1541500</v>
      </c>
      <c r="M119" s="60">
        <f>IF(L119&gt;0,(J119-L119)/L119*100,0)</f>
        <v>-52.5300032435939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0.0</v>
      </c>
      <c r="F122" s="14">
        <f>IF(D122&gt;0,E122/D122*100,0)</f>
        <v>0</v>
      </c>
      <c r="G122" s="14">
        <v>0.0</v>
      </c>
      <c r="H122" s="14">
        <f>IF(G122&gt;0,(E122-G122)/G122*100,0)</f>
        <v>0</v>
      </c>
      <c r="I122" s="15">
        <v>0</v>
      </c>
      <c r="J122" s="15">
        <v>0.0</v>
      </c>
      <c r="K122" s="15">
        <f>IF(I122&gt;0,J122/I122*100,0)</f>
        <v>0</v>
      </c>
      <c r="L122" s="15">
        <v>0.0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0.0</v>
      </c>
      <c r="F124" s="14">
        <f>IF(D124&gt;0,E124/D124*100,0)</f>
        <v>0</v>
      </c>
      <c r="G124" s="14">
        <v>0.0</v>
      </c>
      <c r="H124" s="14">
        <f>IF(G124&gt;0,(E124-G124)/G124*100,0)</f>
        <v>0</v>
      </c>
      <c r="I124" s="15">
        <v>0</v>
      </c>
      <c r="J124" s="15">
        <v>0.0</v>
      </c>
      <c r="K124" s="15">
        <f>IF(I124&gt;0,J124/I124*100,0)</f>
        <v>0</v>
      </c>
      <c r="L124" s="15">
        <v>0.0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404166.66666666668607</v>
      </c>
      <c r="E125" s="14">
        <v>0</v>
      </c>
      <c r="F125" s="14">
        <f>IF(D125&gt;0,E125/D125*100,0)</f>
        <v>0</v>
      </c>
      <c r="G125" s="14">
        <v>0</v>
      </c>
      <c r="H125" s="14">
        <f>IF(G125&gt;0,(E125-G125)/G125*100,0)</f>
        <v>0</v>
      </c>
      <c r="I125" s="15">
        <v>3233333.33333333348855</v>
      </c>
      <c r="J125" s="15">
        <v>85690</v>
      </c>
      <c r="K125" s="15">
        <f>IF(I125&gt;0,J125/I125*100,0)</f>
        <v>2.65020618556701</v>
      </c>
      <c r="L125" s="15">
        <v>483500</v>
      </c>
      <c r="M125" s="16">
        <f>IF(L125&gt;0,(J125-L125)/L125*100,0)</f>
        <v>-82.27714581178904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262500</v>
      </c>
      <c r="E127" s="14">
        <v>0</v>
      </c>
      <c r="F127" s="14">
        <f>IF(D127&gt;0,E127/D127*100,0)</f>
        <v>0</v>
      </c>
      <c r="G127" s="14">
        <v>0</v>
      </c>
      <c r="H127" s="14">
        <f>IF(G127&gt;0,(E127-G127)/G127*100,0)</f>
        <v>0</v>
      </c>
      <c r="I127" s="15">
        <v>2100000</v>
      </c>
      <c r="J127" s="15">
        <v>186000</v>
      </c>
      <c r="K127" s="15">
        <f>IF(I127&gt;0,J127/I127*100,0)</f>
        <v>8.85714285714286</v>
      </c>
      <c r="L127" s="15">
        <v>3779609.39999999012798</v>
      </c>
      <c r="M127" s="16">
        <f>IF(L127&gt;0,(J127-L127)/L127*100,0)</f>
        <v>-95.078856561209719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</v>
      </c>
      <c r="F129" s="14">
        <f>IF(D129&gt;0,E129/D129*100,0)</f>
        <v>0</v>
      </c>
      <c r="G129" s="14">
        <v>0</v>
      </c>
      <c r="H129" s="14">
        <f>IF(G129&gt;0,(E129-G129)/G129*100,0)</f>
        <v>0</v>
      </c>
      <c r="I129" s="15">
        <v>0</v>
      </c>
      <c r="J129" s="15">
        <v>24000</v>
      </c>
      <c r="K129" s="15">
        <f>IF(I129&gt;0,J129/I129*100,0)</f>
        <v>0</v>
      </c>
      <c r="L129" s="15">
        <v>0</v>
      </c>
      <c r="M129" s="16">
        <f>IF(L129&gt;0,(J129-L129)/L129*100,0)</f>
        <v>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41666.66666666666424</v>
      </c>
      <c r="E132" s="14">
        <v>0</v>
      </c>
      <c r="F132" s="14">
        <f>IF(D132&gt;0,E132/D132*100,0)</f>
        <v>0</v>
      </c>
      <c r="G132" s="14">
        <v>0</v>
      </c>
      <c r="H132" s="14">
        <f>IF(G132&gt;0,(E132-G132)/G132*100,0)</f>
        <v>0</v>
      </c>
      <c r="I132" s="15">
        <v>333333.33333333331393</v>
      </c>
      <c r="J132" s="15">
        <v>37000</v>
      </c>
      <c r="K132" s="15">
        <f>IF(I132&gt;0,J132/I132*100,0)</f>
        <v>11.1</v>
      </c>
      <c r="L132" s="15">
        <v>144500</v>
      </c>
      <c r="M132" s="16">
        <f>IF(L132&gt;0,(J132-L132)/L132*100,0)</f>
        <v>-74.39446366782006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0.0</v>
      </c>
      <c r="F135" s="14">
        <f>IF(D135&gt;0,E135/D135*100,0)</f>
        <v>0</v>
      </c>
      <c r="G135" s="14">
        <v>0.0</v>
      </c>
      <c r="H135" s="14">
        <f>IF(G135&gt;0,(E135-G135)/G135*100,0)</f>
        <v>0</v>
      </c>
      <c r="I135" s="15">
        <v>0</v>
      </c>
      <c r="J135" s="15">
        <v>0.0</v>
      </c>
      <c r="K135" s="15">
        <f>IF(I135&gt;0,J135/I135*100,0)</f>
        <v>0</v>
      </c>
      <c r="L135" s="15">
        <v>0.0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41666.66666666666424</v>
      </c>
      <c r="E137" s="14">
        <v>0.0</v>
      </c>
      <c r="F137" s="14">
        <f>IF(D137&gt;0,E137/D137*100,0)</f>
        <v>0</v>
      </c>
      <c r="G137" s="14">
        <v>0.0</v>
      </c>
      <c r="H137" s="14">
        <f>IF(G137&gt;0,(E137-G137)/G137*100,0)</f>
        <v>0</v>
      </c>
      <c r="I137" s="15">
        <v>333333.33333333331393</v>
      </c>
      <c r="J137" s="15">
        <v>0.0</v>
      </c>
      <c r="K137" s="15">
        <f>IF(I137&gt;0,J137/I137*100,0)</f>
        <v>0</v>
      </c>
      <c r="L137" s="15">
        <v>0.0</v>
      </c>
      <c r="M137" s="16">
        <f>IF(L137&gt;0,(J137-L137)/L137*100,0)</f>
        <v>0</v>
      </c>
    </row>
    <row r="138" spans="1:17">
      <c r="B138" s="13" t="s">
        <v>93</v>
      </c>
      <c r="C138" s="37" t="s">
        <v>107</v>
      </c>
      <c r="D138" s="14">
        <v>83333.33333333332848</v>
      </c>
      <c r="E138" s="14">
        <v>0.0</v>
      </c>
      <c r="F138" s="14">
        <f>IF(D138&gt;0,E138/D138*100,0)</f>
        <v>0</v>
      </c>
      <c r="G138" s="14">
        <v>0.0</v>
      </c>
      <c r="H138" s="14">
        <f>IF(G138&gt;0,(E138-G138)/G138*100,0)</f>
        <v>0</v>
      </c>
      <c r="I138" s="15">
        <v>666666.66666666662786</v>
      </c>
      <c r="J138" s="15">
        <v>0.0</v>
      </c>
      <c r="K138" s="15">
        <f>IF(I138&gt;0,J138/I138*100,0)</f>
        <v>0</v>
      </c>
      <c r="L138" s="15">
        <v>0.0</v>
      </c>
      <c r="M138" s="16">
        <f>IF(L138&gt;0,(J138-L138)/L138*100,0)</f>
        <v>0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0</v>
      </c>
      <c r="H139" s="14">
        <f>IF(G139&gt;0,(E139-G139)/G139*100,0)</f>
        <v>0</v>
      </c>
      <c r="I139" s="15">
        <v>0</v>
      </c>
      <c r="J139" s="15">
        <v>0</v>
      </c>
      <c r="K139" s="15">
        <f>IF(I139&gt;0,J139/I139*100,0)</f>
        <v>0</v>
      </c>
      <c r="L139" s="15">
        <v>24000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0.0</v>
      </c>
      <c r="F140" s="14">
        <f>IF(D140&gt;0,E140/D140*100,0)</f>
        <v>0</v>
      </c>
      <c r="G140" s="14">
        <v>0.0</v>
      </c>
      <c r="H140" s="14">
        <f>IF(G140&gt;0,(E140-G140)/G140*100,0)</f>
        <v>0</v>
      </c>
      <c r="I140" s="15">
        <v>0</v>
      </c>
      <c r="J140" s="15">
        <v>0.0</v>
      </c>
      <c r="K140" s="15">
        <f>IF(I140&gt;0,J140/I140*100,0)</f>
        <v>0</v>
      </c>
      <c r="L140" s="15">
        <v>0.0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41666.66666666666424</v>
      </c>
      <c r="E145" s="14">
        <v>0</v>
      </c>
      <c r="F145" s="14">
        <f>IF(D145&gt;0,E145/D145*100,0)</f>
        <v>0</v>
      </c>
      <c r="G145" s="14">
        <v>0</v>
      </c>
      <c r="H145" s="14">
        <f>IF(G145&gt;0,(E145-G145)/G145*100,0)</f>
        <v>0</v>
      </c>
      <c r="I145" s="15">
        <v>333333.33333333331393</v>
      </c>
      <c r="J145" s="15">
        <v>38000</v>
      </c>
      <c r="K145" s="15">
        <f>IF(I145&gt;0,J145/I145*100,0)</f>
        <v>11.4</v>
      </c>
      <c r="L145" s="15">
        <v>82500</v>
      </c>
      <c r="M145" s="16">
        <f>IF(L145&gt;0,(J145-L145)/L145*100,0)</f>
        <v>-53.93939393939394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416666.66666666668607</v>
      </c>
      <c r="E149" s="14">
        <v>0</v>
      </c>
      <c r="F149" s="14">
        <f>IF(D149&gt;0,E149/D149*100,0)</f>
        <v>0</v>
      </c>
      <c r="G149" s="14">
        <v>0</v>
      </c>
      <c r="H149" s="14">
        <f>IF(G149&gt;0,(E149-G149)/G149*100,0)</f>
        <v>0</v>
      </c>
      <c r="I149" s="15">
        <v>3333333.33333333348855</v>
      </c>
      <c r="J149" s="15">
        <v>97700</v>
      </c>
      <c r="K149" s="15">
        <f>IF(I149&gt;0,J149/I149*100,0)</f>
        <v>2.931</v>
      </c>
      <c r="L149" s="15">
        <v>786000</v>
      </c>
      <c r="M149" s="16">
        <f>IF(L149&gt;0,(J149-L149)/L149*100,0)</f>
        <v>-87.56997455470737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0.0</v>
      </c>
      <c r="F151" s="14">
        <f>IF(D151&gt;0,E151/D151*100,0)</f>
        <v>0</v>
      </c>
      <c r="G151" s="14">
        <v>0.0</v>
      </c>
      <c r="H151" s="14">
        <f>IF(G151&gt;0,(E151-G151)/G151*100,0)</f>
        <v>0</v>
      </c>
      <c r="I151" s="15">
        <v>0</v>
      </c>
      <c r="J151" s="15">
        <v>0.0</v>
      </c>
      <c r="K151" s="15">
        <f>IF(I151&gt;0,J151/I151*100,0)</f>
        <v>0</v>
      </c>
      <c r="L151" s="15">
        <v>0.0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41666.66666666666424</v>
      </c>
      <c r="E154" s="14">
        <v>0.0</v>
      </c>
      <c r="F154" s="14">
        <f>IF(D154&gt;0,E154/D154*100,0)</f>
        <v>0</v>
      </c>
      <c r="G154" s="14">
        <v>0.0</v>
      </c>
      <c r="H154" s="14">
        <f>IF(G154&gt;0,(E154-G154)/G154*100,0)</f>
        <v>0</v>
      </c>
      <c r="I154" s="15">
        <v>333333.33333333331393</v>
      </c>
      <c r="J154" s="15">
        <v>0.0</v>
      </c>
      <c r="K154" s="15">
        <f>IF(I154&gt;0,J154/I154*100,0)</f>
        <v>0</v>
      </c>
      <c r="L154" s="15">
        <v>0.0</v>
      </c>
      <c r="M154" s="16">
        <f>IF(L154&gt;0,(J154-L154)/L154*100,0)</f>
        <v>0</v>
      </c>
    </row>
    <row r="155" spans="1:17">
      <c r="B155" s="13" t="s">
        <v>93</v>
      </c>
      <c r="C155" s="37" t="s">
        <v>119</v>
      </c>
      <c r="D155" s="14">
        <v>0</v>
      </c>
      <c r="E155" s="14">
        <v>0.0</v>
      </c>
      <c r="F155" s="14">
        <f>IF(D155&gt;0,E155/D155*100,0)</f>
        <v>0</v>
      </c>
      <c r="G155" s="14">
        <v>0.0</v>
      </c>
      <c r="H155" s="14">
        <f>IF(G155&gt;0,(E155-G155)/G155*100,0)</f>
        <v>0</v>
      </c>
      <c r="I155" s="15">
        <v>0</v>
      </c>
      <c r="J155" s="15">
        <v>0.0</v>
      </c>
      <c r="K155" s="15">
        <f>IF(I155&gt;0,J155/I155*100,0)</f>
        <v>0</v>
      </c>
      <c r="L155" s="15">
        <v>0.0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0.0</v>
      </c>
      <c r="F156" s="14">
        <f>IF(D156&gt;0,E156/D156*100,0)</f>
        <v>0</v>
      </c>
      <c r="G156" s="14">
        <v>0.0</v>
      </c>
      <c r="H156" s="14">
        <f>IF(G156&gt;0,(E156-G156)/G156*100,0)</f>
        <v>0</v>
      </c>
      <c r="I156" s="15">
        <v>0</v>
      </c>
      <c r="J156" s="15">
        <v>0.0</v>
      </c>
      <c r="K156" s="15">
        <f>IF(I156&gt;0,J156/I156*100,0)</f>
        <v>0</v>
      </c>
      <c r="L156" s="15">
        <v>0.0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1333333.33333333325572</v>
      </c>
      <c r="E159" s="58">
        <f>sum(E121:E158)</f>
        <v>0</v>
      </c>
      <c r="F159" s="58">
        <f>IF(D159&gt;0,E159/D159*100,0)</f>
        <v>0</v>
      </c>
      <c r="G159" s="58">
        <f>sum(G121:G158)</f>
        <v>0</v>
      </c>
      <c r="H159" s="58">
        <f>IF(G159&gt;0,(E159-G159)/G159*100,0)</f>
        <v>0</v>
      </c>
      <c r="I159" s="59">
        <v>10666666.66666666604578</v>
      </c>
      <c r="J159" s="59">
        <f>sum(J121:J158)</f>
        <v>468390</v>
      </c>
      <c r="K159" s="59">
        <f>IF(I159&gt;0,J159/I159*100,0)</f>
        <v>4.39115625</v>
      </c>
      <c r="L159" s="59">
        <f>sum(L121:L158)</f>
        <v>5300109.39999999012798</v>
      </c>
      <c r="M159" s="60">
        <f>IF(L159&gt;0,(J159-L159)/L159*100,0)</f>
        <v>-91.16263524673658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0.0</v>
      </c>
      <c r="F161" s="14">
        <f>IF(D161&gt;0,E161/D161*100,0)</f>
        <v>0</v>
      </c>
      <c r="G161" s="14">
        <v>0.0</v>
      </c>
      <c r="H161" s="14">
        <f>IF(G161&gt;0,(E161-G161)/G161*100,0)</f>
        <v>0</v>
      </c>
      <c r="I161" s="15">
        <v>0</v>
      </c>
      <c r="J161" s="15">
        <v>0.0</v>
      </c>
      <c r="K161" s="15">
        <f>IF(I161&gt;0,J161/I161*100,0)</f>
        <v>0</v>
      </c>
      <c r="L161" s="15">
        <v>0.0</v>
      </c>
      <c r="M161" s="16">
        <f>IF(L161&gt;0,(J161-L161)/L161*100,0)</f>
        <v>0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0</v>
      </c>
      <c r="H164" s="58">
        <f>IF(G164&gt;0,(E164-G164)/G164*100,0)</f>
        <v>0</v>
      </c>
      <c r="I164" s="59">
        <v>0</v>
      </c>
      <c r="J164" s="59">
        <f>sum(J161:J163)</f>
        <v>0</v>
      </c>
      <c r="K164" s="59">
        <f>IF(I164&gt;0,J164/I164*100,0)</f>
        <v>0</v>
      </c>
      <c r="L164" s="59">
        <f>sum(L161:L163)</f>
        <v>0</v>
      </c>
      <c r="M164" s="60">
        <f>IF(L164&gt;0,(J164-L164)/L164*100,0)</f>
        <v>0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10750000</v>
      </c>
      <c r="E166" s="8">
        <f>sum(E23,E36,E64,E74,E96,E104,E119,E159,E164)</f>
        <v>0</v>
      </c>
      <c r="F166" s="8">
        <f>IF(D166&gt;0,E166/D166*100,0)</f>
        <v>0</v>
      </c>
      <c r="G166" s="8">
        <f>sum(G23,G36,G64,G74,G96,G104,G119,G159,G164)</f>
        <v>9013350</v>
      </c>
      <c r="H166" s="8">
        <f>IF(G166&gt;0,(E166-G166)/G166*100,0)</f>
        <v>-100</v>
      </c>
      <c r="I166" s="9">
        <f>sum(I23,I36,I64,I74,I96,I104,I119,I159,I164)</f>
        <v>86000000</v>
      </c>
      <c r="J166" s="9">
        <f>sum(J23,J36,J64,J74,J96,J104,J119,J159,J164)</f>
        <v>7905895</v>
      </c>
      <c r="K166" s="9">
        <f>IF(I166&gt;0,J166/I166*100,0)</f>
        <v>9.1929011627907</v>
      </c>
      <c r="L166" s="9">
        <f>sum(L23,L36,L64,L74,L96,L104,L119,L159,L164)</f>
        <v>31921878.3999999910593</v>
      </c>
      <c r="M166" s="11">
        <f>IF(L166&gt;0,(J166-L166)/L166*100,0)</f>
        <v>-75.2336159516227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128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83333.33333333332848</v>
      </c>
      <c r="E6" s="14">
        <v>0</v>
      </c>
      <c r="F6" s="14">
        <f>IF(D6&gt;0,E6/D6*100,0)</f>
        <v>0</v>
      </c>
      <c r="G6" s="14">
        <v>0</v>
      </c>
      <c r="H6" s="14">
        <f>IF(G6&gt;0,(E6-G6)/G6*100,0)</f>
        <v>0</v>
      </c>
      <c r="I6" s="15">
        <v>666666.66666666662786</v>
      </c>
      <c r="J6" s="15">
        <v>310250</v>
      </c>
      <c r="K6" s="15">
        <f>IF(I6&gt;0,J6/I6*100,0)</f>
        <v>46.5375</v>
      </c>
      <c r="L6" s="15">
        <v>93750</v>
      </c>
      <c r="M6" s="16">
        <f>IF(L6&gt;0,(J6-L6)/L6*100,0)</f>
        <v>230.93333333333334</v>
      </c>
    </row>
    <row r="7" spans="1:17">
      <c r="B7" s="13" t="s">
        <v>9</v>
      </c>
      <c r="C7" s="37" t="s">
        <v>12</v>
      </c>
      <c r="D7" s="14">
        <v>0</v>
      </c>
      <c r="E7" s="14">
        <v>0</v>
      </c>
      <c r="F7" s="14">
        <f>IF(D7&gt;0,E7/D7*100,0)</f>
        <v>0</v>
      </c>
      <c r="G7" s="14">
        <v>0</v>
      </c>
      <c r="H7" s="14">
        <f>IF(G7&gt;0,(E7-G7)/G7*100,0)</f>
        <v>0</v>
      </c>
      <c r="I7" s="15">
        <v>0</v>
      </c>
      <c r="J7" s="15">
        <v>0</v>
      </c>
      <c r="K7" s="15">
        <f>IF(I7&gt;0,J7/I7*100,0)</f>
        <v>0</v>
      </c>
      <c r="L7" s="15">
        <v>33600</v>
      </c>
      <c r="M7" s="16">
        <f>IF(L7&gt;0,(J7-L7)/L7*100,0)</f>
        <v>-100</v>
      </c>
    </row>
    <row r="8" spans="1:17">
      <c r="B8" s="13" t="s">
        <v>9</v>
      </c>
      <c r="C8" s="37" t="s">
        <v>13</v>
      </c>
      <c r="D8" s="14">
        <v>583333.33333333337214</v>
      </c>
      <c r="E8" s="14">
        <v>123640</v>
      </c>
      <c r="F8" s="14">
        <f>IF(D8&gt;0,E8/D8*100,0)</f>
        <v>21.19542857142857</v>
      </c>
      <c r="G8" s="14">
        <v>477500</v>
      </c>
      <c r="H8" s="14">
        <f>IF(G8&gt;0,(E8-G8)/G8*100,0)</f>
        <v>-74.10680628272252</v>
      </c>
      <c r="I8" s="15">
        <v>4666666.66666666697711</v>
      </c>
      <c r="J8" s="15">
        <v>3192315</v>
      </c>
      <c r="K8" s="15">
        <f>IF(I8&gt;0,J8/I8*100,0)</f>
        <v>68.40674999999999</v>
      </c>
      <c r="L8" s="15">
        <v>2402634.5</v>
      </c>
      <c r="M8" s="16">
        <f>IF(L8&gt;0,(J8-L8)/L8*100,0)</f>
        <v>32.8672754844734</v>
      </c>
    </row>
    <row r="9" spans="1:17">
      <c r="B9" s="13" t="s">
        <v>9</v>
      </c>
      <c r="C9" s="37" t="s">
        <v>14</v>
      </c>
      <c r="D9" s="14">
        <v>0</v>
      </c>
      <c r="E9" s="14">
        <v>0.0</v>
      </c>
      <c r="F9" s="14">
        <f>IF(D9&gt;0,E9/D9*100,0)</f>
        <v>0</v>
      </c>
      <c r="G9" s="14">
        <v>0.0</v>
      </c>
      <c r="H9" s="14">
        <f>IF(G9&gt;0,(E9-G9)/G9*100,0)</f>
        <v>0</v>
      </c>
      <c r="I9" s="15">
        <v>0</v>
      </c>
      <c r="J9" s="15">
        <v>0.0</v>
      </c>
      <c r="K9" s="15">
        <f>IF(I9&gt;0,J9/I9*100,0)</f>
        <v>0</v>
      </c>
      <c r="L9" s="15">
        <v>0.0</v>
      </c>
      <c r="M9" s="16">
        <f>IF(L9&gt;0,(J9-L9)/L9*100,0)</f>
        <v>0</v>
      </c>
    </row>
    <row r="10" spans="1:17">
      <c r="B10" s="13" t="s">
        <v>9</v>
      </c>
      <c r="C10" s="37" t="s">
        <v>15</v>
      </c>
      <c r="D10" s="14">
        <v>100000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800000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0.0</v>
      </c>
      <c r="F11" s="14">
        <f>IF(D11&gt;0,E11/D11*100,0)</f>
        <v>0</v>
      </c>
      <c r="G11" s="14">
        <v>0.0</v>
      </c>
      <c r="H11" s="14">
        <f>IF(G11&gt;0,(E11-G11)/G11*100,0)</f>
        <v>0</v>
      </c>
      <c r="I11" s="15">
        <v>0</v>
      </c>
      <c r="J11" s="15">
        <v>0.0</v>
      </c>
      <c r="K11" s="15">
        <f>IF(I11&gt;0,J11/I11*100,0)</f>
        <v>0</v>
      </c>
      <c r="L11" s="15">
        <v>0.0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</v>
      </c>
      <c r="F12" s="14">
        <f>IF(D12&gt;0,E12/D12*100,0)</f>
        <v>0</v>
      </c>
      <c r="G12" s="14">
        <v>44370</v>
      </c>
      <c r="H12" s="14">
        <f>IF(G12&gt;0,(E12-G12)/G12*100,0)</f>
        <v>-100</v>
      </c>
      <c r="I12" s="15">
        <v>0</v>
      </c>
      <c r="J12" s="15">
        <v>64000</v>
      </c>
      <c r="K12" s="15">
        <f>IF(I12&gt;0,J12/I12*100,0)</f>
        <v>0</v>
      </c>
      <c r="L12" s="15">
        <v>83170</v>
      </c>
      <c r="M12" s="16">
        <f>IF(L12&gt;0,(J12-L12)/L12*100,0)</f>
        <v>-23.049176385716002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</v>
      </c>
      <c r="F17" s="14">
        <f>IF(D17&gt;0,E17/D17*100,0)</f>
        <v>0</v>
      </c>
      <c r="G17" s="14">
        <v>0</v>
      </c>
      <c r="H17" s="14">
        <f>IF(G17&gt;0,(E17-G17)/G17*100,0)</f>
        <v>0</v>
      </c>
      <c r="I17" s="15">
        <v>0</v>
      </c>
      <c r="J17" s="15">
        <v>41000</v>
      </c>
      <c r="K17" s="15">
        <f>IF(I17&gt;0,J17/I17*100,0)</f>
        <v>0</v>
      </c>
      <c r="L17" s="15">
        <v>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833333.33333333337214</v>
      </c>
      <c r="E23" s="58">
        <f>sum(E5:E22)</f>
        <v>123640</v>
      </c>
      <c r="F23" s="58">
        <f>IF(D23&gt;0,E23/D23*100,0)</f>
        <v>14.8368</v>
      </c>
      <c r="G23" s="58">
        <f>sum(G5:G22)</f>
        <v>521870</v>
      </c>
      <c r="H23" s="58">
        <f>IF(G23&gt;0,(E23-G23)/G23*100,0)</f>
        <v>-76.3082760074348</v>
      </c>
      <c r="I23" s="59">
        <v>6666666.66666666697711</v>
      </c>
      <c r="J23" s="59">
        <f>sum(J5:J22)</f>
        <v>3607565</v>
      </c>
      <c r="K23" s="59">
        <f>IF(I23&gt;0,J23/I23*100,0)</f>
        <v>54.113475</v>
      </c>
      <c r="L23" s="59">
        <f>sum(L5:L22)</f>
        <v>2613154.5</v>
      </c>
      <c r="M23" s="60">
        <f>IF(L23&gt;0,(J23-L23)/L23*100,0)</f>
        <v>38.054026273609161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37200</v>
      </c>
      <c r="F26" s="14">
        <f>IF(D26&gt;0,E26/D26*100,0)</f>
        <v>0</v>
      </c>
      <c r="G26" s="14">
        <v>0</v>
      </c>
      <c r="H26" s="14">
        <f>IF(G26&gt;0,(E26-G26)/G26*100,0)</f>
        <v>0</v>
      </c>
      <c r="I26" s="15">
        <v>0</v>
      </c>
      <c r="J26" s="15">
        <v>282328</v>
      </c>
      <c r="K26" s="15">
        <f>IF(I26&gt;0,J26/I26*100,0)</f>
        <v>0</v>
      </c>
      <c r="L26" s="15">
        <v>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0</v>
      </c>
      <c r="H27" s="14">
        <f>IF(G27&gt;0,(E27-G27)/G27*100,0)</f>
        <v>0</v>
      </c>
      <c r="I27" s="15">
        <v>0</v>
      </c>
      <c r="J27" s="15">
        <v>6000</v>
      </c>
      <c r="K27" s="15">
        <f>IF(I27&gt;0,J27/I27*100,0)</f>
        <v>0</v>
      </c>
      <c r="L27" s="15">
        <v>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0.0</v>
      </c>
      <c r="F28" s="14">
        <f>IF(D28&gt;0,E28/D28*100,0)</f>
        <v>0</v>
      </c>
      <c r="G28" s="14">
        <v>0.0</v>
      </c>
      <c r="H28" s="14">
        <f>IF(G28&gt;0,(E28-G28)/G28*100,0)</f>
        <v>0</v>
      </c>
      <c r="I28" s="15">
        <v>0</v>
      </c>
      <c r="J28" s="15">
        <v>0.0</v>
      </c>
      <c r="K28" s="15">
        <f>IF(I28&gt;0,J28/I28*100,0)</f>
        <v>0</v>
      </c>
      <c r="L28" s="15">
        <v>0.0</v>
      </c>
      <c r="M28" s="16">
        <f>IF(L28&gt;0,(J28-L28)/L28*100,0)</f>
        <v>0</v>
      </c>
    </row>
    <row r="29" spans="1:17">
      <c r="B29" s="13" t="s">
        <v>26</v>
      </c>
      <c r="C29" s="37" t="s">
        <v>31</v>
      </c>
      <c r="D29" s="14">
        <v>625000</v>
      </c>
      <c r="E29" s="14">
        <v>0</v>
      </c>
      <c r="F29" s="14">
        <f>IF(D29&gt;0,E29/D29*100,0)</f>
        <v>0</v>
      </c>
      <c r="G29" s="14">
        <v>252745</v>
      </c>
      <c r="H29" s="14">
        <f>IF(G29&gt;0,(E29-G29)/G29*100,0)</f>
        <v>-100</v>
      </c>
      <c r="I29" s="15">
        <v>5000000</v>
      </c>
      <c r="J29" s="15">
        <v>4164789.60000000009313</v>
      </c>
      <c r="K29" s="15">
        <f>IF(I29&gt;0,J29/I29*100,0)</f>
        <v>83.29579200000001</v>
      </c>
      <c r="L29" s="15">
        <v>252745</v>
      </c>
      <c r="M29" s="16">
        <f>IF(L29&gt;0,(J29-L29)/L29*100,0)</f>
        <v>1547.82274624621641</v>
      </c>
    </row>
    <row r="30" spans="1:17">
      <c r="B30" s="13" t="s">
        <v>26</v>
      </c>
      <c r="C30" s="37" t="s">
        <v>32</v>
      </c>
      <c r="D30" s="14">
        <v>0</v>
      </c>
      <c r="E30" s="14">
        <v>0</v>
      </c>
      <c r="F30" s="14">
        <f>IF(D30&gt;0,E30/D30*100,0)</f>
        <v>0</v>
      </c>
      <c r="G30" s="14">
        <v>108400</v>
      </c>
      <c r="H30" s="14">
        <f>IF(G30&gt;0,(E30-G30)/G30*100,0)</f>
        <v>-100</v>
      </c>
      <c r="I30" s="15">
        <v>0</v>
      </c>
      <c r="J30" s="15">
        <v>0</v>
      </c>
      <c r="K30" s="15">
        <f>IF(I30&gt;0,J30/I30*100,0)</f>
        <v>0</v>
      </c>
      <c r="L30" s="15">
        <v>3550201</v>
      </c>
      <c r="M30" s="16">
        <f>IF(L30&gt;0,(J30-L30)/L30*100,0)</f>
        <v>-100</v>
      </c>
    </row>
    <row r="31" spans="1:17">
      <c r="B31" s="13" t="s">
        <v>26</v>
      </c>
      <c r="C31" s="37" t="s">
        <v>33</v>
      </c>
      <c r="D31" s="14">
        <v>0</v>
      </c>
      <c r="E31" s="14">
        <v>0</v>
      </c>
      <c r="F31" s="14">
        <f>IF(D31&gt;0,E31/D31*100,0)</f>
        <v>0</v>
      </c>
      <c r="G31" s="14">
        <v>0</v>
      </c>
      <c r="H31" s="14">
        <f>IF(G31&gt;0,(E31-G31)/G31*100,0)</f>
        <v>0</v>
      </c>
      <c r="I31" s="15">
        <v>0</v>
      </c>
      <c r="J31" s="15">
        <v>0</v>
      </c>
      <c r="K31" s="15">
        <f>IF(I31&gt;0,J31/I31*100,0)</f>
        <v>0</v>
      </c>
      <c r="L31" s="15">
        <v>17300</v>
      </c>
      <c r="M31" s="16">
        <f>IF(L31&gt;0,(J31-L31)/L31*100,0)</f>
        <v>-100</v>
      </c>
    </row>
    <row r="32" spans="1:17">
      <c r="B32" s="13" t="s">
        <v>26</v>
      </c>
      <c r="C32" s="37" t="s">
        <v>34</v>
      </c>
      <c r="D32" s="14">
        <v>0</v>
      </c>
      <c r="E32" s="14">
        <v>50876</v>
      </c>
      <c r="F32" s="14">
        <f>IF(D32&gt;0,E32/D32*100,0)</f>
        <v>0</v>
      </c>
      <c r="G32" s="14">
        <v>0</v>
      </c>
      <c r="H32" s="14">
        <f>IF(G32&gt;0,(E32-G32)/G32*100,0)</f>
        <v>0</v>
      </c>
      <c r="I32" s="15">
        <v>0</v>
      </c>
      <c r="J32" s="15">
        <v>413462</v>
      </c>
      <c r="K32" s="15">
        <f>IF(I32&gt;0,J32/I32*100,0)</f>
        <v>0</v>
      </c>
      <c r="L32" s="15">
        <v>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833333.33333333337214</v>
      </c>
      <c r="E36" s="58">
        <f>sum(E25:E35)</f>
        <v>88076</v>
      </c>
      <c r="F36" s="58">
        <f>IF(D36&gt;0,E36/D36*100,0)</f>
        <v>10.56912</v>
      </c>
      <c r="G36" s="58">
        <f>sum(G25:G35)</f>
        <v>361145</v>
      </c>
      <c r="H36" s="58">
        <f>IF(G36&gt;0,(E36-G36)/G36*100,0)</f>
        <v>-75.61201179581609</v>
      </c>
      <c r="I36" s="59">
        <v>6666666.66666666697711</v>
      </c>
      <c r="J36" s="59">
        <f>sum(J25:J35)</f>
        <v>4866579.59999999962747</v>
      </c>
      <c r="K36" s="59">
        <f>IF(I36&gt;0,J36/I36*100,0)</f>
        <v>72.99869399999999</v>
      </c>
      <c r="L36" s="59">
        <f>sum(L25:L35)</f>
        <v>3820246</v>
      </c>
      <c r="M36" s="60">
        <f>IF(L36&gt;0,(J36-L36)/L36*100,0)</f>
        <v>27.38916813210458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</v>
      </c>
      <c r="F41" s="14">
        <f>IF(D41&gt;0,E41/D41*100,0)</f>
        <v>0</v>
      </c>
      <c r="G41" s="14">
        <v>0</v>
      </c>
      <c r="H41" s="14">
        <f>IF(G41&gt;0,(E41-G41)/G41*100,0)</f>
        <v>0</v>
      </c>
      <c r="I41" s="15">
        <v>0</v>
      </c>
      <c r="J41" s="15">
        <v>0</v>
      </c>
      <c r="K41" s="15">
        <f>IF(I41&gt;0,J41/I41*100,0)</f>
        <v>0</v>
      </c>
      <c r="L41" s="15">
        <v>17800</v>
      </c>
      <c r="M41" s="16">
        <f>IF(L41&gt;0,(J41-L41)/L41*100,0)</f>
        <v>-100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666666.66666666662786</v>
      </c>
      <c r="E44" s="14">
        <v>0</v>
      </c>
      <c r="F44" s="14">
        <f>IF(D44&gt;0,E44/D44*100,0)</f>
        <v>0</v>
      </c>
      <c r="G44" s="14">
        <v>92750</v>
      </c>
      <c r="H44" s="14">
        <f>IF(G44&gt;0,(E44-G44)/G44*100,0)</f>
        <v>-100</v>
      </c>
      <c r="I44" s="15">
        <v>2666666.66666666651145</v>
      </c>
      <c r="J44" s="15">
        <v>464645</v>
      </c>
      <c r="K44" s="15">
        <f>IF(I44&gt;0,J44/I44*100,0)</f>
        <v>17.4241875</v>
      </c>
      <c r="L44" s="15">
        <v>295300</v>
      </c>
      <c r="M44" s="16">
        <f>IF(L44&gt;0,(J44-L44)/L44*100,0)</f>
        <v>57.34676600067728</v>
      </c>
    </row>
    <row r="45" spans="1:17">
      <c r="B45" s="13" t="s">
        <v>35</v>
      </c>
      <c r="C45" s="37" t="s">
        <v>42</v>
      </c>
      <c r="D45" s="14">
        <v>3291666.66666666651145</v>
      </c>
      <c r="E45" s="14">
        <v>99525</v>
      </c>
      <c r="F45" s="14">
        <f>IF(D45&gt;0,E45/D45*100,0)</f>
        <v>3.023544303797469</v>
      </c>
      <c r="G45" s="14">
        <v>2269405</v>
      </c>
      <c r="H45" s="14">
        <f>IF(G45&gt;0,(E45-G45)/G45*100,0)</f>
        <v>-95.61448926040086</v>
      </c>
      <c r="I45" s="15">
        <v>26333333.33333333209157</v>
      </c>
      <c r="J45" s="15">
        <v>20811691.86999999731779</v>
      </c>
      <c r="K45" s="15">
        <f>IF(I45&gt;0,J45/I45*100,0)</f>
        <v>79.031741278481007</v>
      </c>
      <c r="L45" s="15">
        <v>22305754</v>
      </c>
      <c r="M45" s="16">
        <f>IF(L45&gt;0,(J45-L45)/L45*100,0)</f>
        <v>-6.69810188886689</v>
      </c>
    </row>
    <row r="46" spans="1:17">
      <c r="B46" s="13" t="s">
        <v>35</v>
      </c>
      <c r="C46" s="37" t="s">
        <v>43</v>
      </c>
      <c r="D46" s="14">
        <v>0</v>
      </c>
      <c r="E46" s="14">
        <v>0</v>
      </c>
      <c r="F46" s="14">
        <f>IF(D46&gt;0,E46/D46*100,0)</f>
        <v>0</v>
      </c>
      <c r="G46" s="14">
        <v>0</v>
      </c>
      <c r="H46" s="14">
        <f>IF(G46&gt;0,(E46-G46)/G46*100,0)</f>
        <v>0</v>
      </c>
      <c r="I46" s="15">
        <v>0</v>
      </c>
      <c r="J46" s="15">
        <v>0</v>
      </c>
      <c r="K46" s="15">
        <f>IF(I46&gt;0,J46/I46*100,0)</f>
        <v>0</v>
      </c>
      <c r="L46" s="15">
        <v>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54600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38893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0.0</v>
      </c>
      <c r="F49" s="14">
        <f>IF(D49&gt;0,E49/D49*100,0)</f>
        <v>0</v>
      </c>
      <c r="G49" s="14">
        <v>0.0</v>
      </c>
      <c r="H49" s="14">
        <f>IF(G49&gt;0,(E49-G49)/G49*100,0)</f>
        <v>0</v>
      </c>
      <c r="I49" s="15">
        <v>0</v>
      </c>
      <c r="J49" s="15">
        <v>0.0</v>
      </c>
      <c r="K49" s="15">
        <f>IF(I49&gt;0,J49/I49*100,0)</f>
        <v>0</v>
      </c>
      <c r="L49" s="15">
        <v>0.0</v>
      </c>
      <c r="M49" s="16">
        <f>IF(L49&gt;0,(J49-L49)/L49*100,0)</f>
        <v>0</v>
      </c>
    </row>
    <row r="50" spans="1:17">
      <c r="B50" s="13" t="s">
        <v>35</v>
      </c>
      <c r="C50" s="37" t="s">
        <v>47</v>
      </c>
      <c r="D50" s="14">
        <v>416666.66666666668607</v>
      </c>
      <c r="E50" s="14">
        <v>0</v>
      </c>
      <c r="F50" s="14">
        <f>IF(D50&gt;0,E50/D50*100,0)</f>
        <v>0</v>
      </c>
      <c r="G50" s="14">
        <v>0</v>
      </c>
      <c r="H50" s="14">
        <f>IF(G50&gt;0,(E50-G50)/G50*100,0)</f>
        <v>0</v>
      </c>
      <c r="I50" s="15">
        <v>3333333.33333333348855</v>
      </c>
      <c r="J50" s="15">
        <v>9000</v>
      </c>
      <c r="K50" s="15">
        <f>IF(I50&gt;0,J50/I50*100,0)</f>
        <v>0.27</v>
      </c>
      <c r="L50" s="15">
        <v>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0.0</v>
      </c>
      <c r="F51" s="14">
        <f>IF(D51&gt;0,E51/D51*100,0)</f>
        <v>0</v>
      </c>
      <c r="G51" s="14">
        <v>0.0</v>
      </c>
      <c r="H51" s="14">
        <f>IF(G51&gt;0,(E51-G51)/G51*100,0)</f>
        <v>0</v>
      </c>
      <c r="I51" s="15">
        <v>0</v>
      </c>
      <c r="J51" s="15">
        <v>0.0</v>
      </c>
      <c r="K51" s="15">
        <f>IF(I51&gt;0,J51/I51*100,0)</f>
        <v>0</v>
      </c>
      <c r="L51" s="15">
        <v>0.0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2083333.33333333325572</v>
      </c>
      <c r="E52" s="14">
        <v>362690</v>
      </c>
      <c r="F52" s="14">
        <f>IF(D52&gt;0,E52/D52*100,0)</f>
        <v>17.40912</v>
      </c>
      <c r="G52" s="14">
        <v>1660557.5</v>
      </c>
      <c r="H52" s="14">
        <f>IF(G52&gt;0,(E52-G52)/G52*100,0)</f>
        <v>-78.15854012884228</v>
      </c>
      <c r="I52" s="15">
        <v>16666666.66666666604578</v>
      </c>
      <c r="J52" s="15">
        <v>11138339</v>
      </c>
      <c r="K52" s="15">
        <f>IF(I52&gt;0,J52/I52*100,0)</f>
        <v>66.83003400000001</v>
      </c>
      <c r="L52" s="15">
        <v>14615185</v>
      </c>
      <c r="M52" s="16">
        <f>IF(L52&gt;0,(J52-L52)/L52*100,0)</f>
        <v>-23.78927122715176</v>
      </c>
    </row>
    <row r="53" spans="1:17">
      <c r="B53" s="13" t="s">
        <v>35</v>
      </c>
      <c r="C53" s="37" t="s">
        <v>50</v>
      </c>
      <c r="D53" s="14">
        <v>0</v>
      </c>
      <c r="E53" s="14">
        <v>0</v>
      </c>
      <c r="F53" s="14">
        <f>IF(D53&gt;0,E53/D53*100,0)</f>
        <v>0</v>
      </c>
      <c r="G53" s="14">
        <v>34800</v>
      </c>
      <c r="H53" s="14">
        <f>IF(G53&gt;0,(E53-G53)/G53*100,0)</f>
        <v>-100</v>
      </c>
      <c r="I53" s="15">
        <v>0</v>
      </c>
      <c r="J53" s="15">
        <v>0</v>
      </c>
      <c r="K53" s="15">
        <f>IF(I53&gt;0,J53/I53*100,0)</f>
        <v>0</v>
      </c>
      <c r="L53" s="15">
        <v>238820</v>
      </c>
      <c r="M53" s="16">
        <f>IF(L53&gt;0,(J53-L53)/L53*100,0)</f>
        <v>-100</v>
      </c>
    </row>
    <row r="54" spans="1:17">
      <c r="B54" s="13" t="s">
        <v>35</v>
      </c>
      <c r="C54" s="37" t="s">
        <v>51</v>
      </c>
      <c r="D54" s="14">
        <v>0</v>
      </c>
      <c r="E54" s="14">
        <v>0</v>
      </c>
      <c r="F54" s="14">
        <f>IF(D54&gt;0,E54/D54*100,0)</f>
        <v>0</v>
      </c>
      <c r="G54" s="14">
        <v>0</v>
      </c>
      <c r="H54" s="14">
        <f>IF(G54&gt;0,(E54-G54)/G54*100,0)</f>
        <v>0</v>
      </c>
      <c r="I54" s="15">
        <v>0</v>
      </c>
      <c r="J54" s="15">
        <v>863947.21999999997206</v>
      </c>
      <c r="K54" s="15">
        <f>IF(I54&gt;0,J54/I54*100,0)</f>
        <v>0</v>
      </c>
      <c r="L54" s="15">
        <v>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625000</v>
      </c>
      <c r="E56" s="14">
        <v>0</v>
      </c>
      <c r="F56" s="14">
        <f>IF(D56&gt;0,E56/D56*100,0)</f>
        <v>0</v>
      </c>
      <c r="G56" s="14">
        <v>847540</v>
      </c>
      <c r="H56" s="14">
        <f>IF(G56&gt;0,(E56-G56)/G56*100,0)</f>
        <v>-100</v>
      </c>
      <c r="I56" s="15">
        <v>5000000</v>
      </c>
      <c r="J56" s="15">
        <v>4065488</v>
      </c>
      <c r="K56" s="15">
        <f>IF(I56&gt;0,J56/I56*100,0)</f>
        <v>81.30976</v>
      </c>
      <c r="L56" s="15">
        <v>3740823</v>
      </c>
      <c r="M56" s="16">
        <f>IF(L56&gt;0,(J56-L56)/L56*100,0)</f>
        <v>8.67897251487173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0.0</v>
      </c>
      <c r="F58" s="14">
        <f>IF(D58&gt;0,E58/D58*100,0)</f>
        <v>0</v>
      </c>
      <c r="G58" s="14">
        <v>0.0</v>
      </c>
      <c r="H58" s="14">
        <f>IF(G58&gt;0,(E58-G58)/G58*100,0)</f>
        <v>0</v>
      </c>
      <c r="I58" s="15">
        <v>0</v>
      </c>
      <c r="J58" s="15">
        <v>0.0</v>
      </c>
      <c r="K58" s="15">
        <f>IF(I58&gt;0,J58/I58*100,0)</f>
        <v>0</v>
      </c>
      <c r="L58" s="15">
        <v>0.0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</v>
      </c>
      <c r="F59" s="14">
        <f>IF(D59&gt;0,E59/D59*100,0)</f>
        <v>0</v>
      </c>
      <c r="G59" s="14">
        <v>0</v>
      </c>
      <c r="H59" s="14">
        <f>IF(G59&gt;0,(E59-G59)/G59*100,0)</f>
        <v>0</v>
      </c>
      <c r="I59" s="15">
        <v>0</v>
      </c>
      <c r="J59" s="15">
        <v>0</v>
      </c>
      <c r="K59" s="15">
        <f>IF(I59&gt;0,J59/I59*100,0)</f>
        <v>0</v>
      </c>
      <c r="L59" s="15">
        <v>1040</v>
      </c>
      <c r="M59" s="16">
        <f>IF(L59&gt;0,(J59-L59)/L59*100,0)</f>
        <v>-100</v>
      </c>
    </row>
    <row r="60" spans="1:17">
      <c r="B60" s="13" t="s">
        <v>35</v>
      </c>
      <c r="C60" s="37" t="s">
        <v>56</v>
      </c>
      <c r="D60" s="14">
        <v>0</v>
      </c>
      <c r="E60" s="14">
        <v>0</v>
      </c>
      <c r="F60" s="14">
        <f>IF(D60&gt;0,E60/D60*100,0)</f>
        <v>0</v>
      </c>
      <c r="G60" s="14">
        <v>0</v>
      </c>
      <c r="H60" s="14">
        <f>IF(G60&gt;0,(E60-G60)/G60*100,0)</f>
        <v>0</v>
      </c>
      <c r="I60" s="15">
        <v>0</v>
      </c>
      <c r="J60" s="15">
        <v>86468.63999999999942</v>
      </c>
      <c r="K60" s="15">
        <f>IF(I60&gt;0,J60/I60*100,0)</f>
        <v>0</v>
      </c>
      <c r="L60" s="15">
        <v>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916666.66666666662786</v>
      </c>
      <c r="E61" s="14">
        <v>1092610</v>
      </c>
      <c r="F61" s="14">
        <f>IF(D61&gt;0,E61/D61*100,0)</f>
        <v>119.19381818181817</v>
      </c>
      <c r="G61" s="14">
        <v>643974</v>
      </c>
      <c r="H61" s="14">
        <f>IF(G61&gt;0,(E61-G61)/G61*100,0)</f>
        <v>69.66678778956914</v>
      </c>
      <c r="I61" s="15">
        <v>7333333.33333333302289</v>
      </c>
      <c r="J61" s="15">
        <v>6973906</v>
      </c>
      <c r="K61" s="15">
        <f>IF(I61&gt;0,J61/I61*100,0)</f>
        <v>95.098718181818185</v>
      </c>
      <c r="L61" s="15">
        <v>2867904</v>
      </c>
      <c r="M61" s="16">
        <f>IF(L61&gt;0,(J61-L61)/L61*100,0)</f>
        <v>143.17083138068779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7541666.66666666697711</v>
      </c>
      <c r="E64" s="58">
        <f>sum(E38:E63)</f>
        <v>1609425</v>
      </c>
      <c r="F64" s="58">
        <f>IF(D64&gt;0,E64/D64*100,0)</f>
        <v>21.34044198895027</v>
      </c>
      <c r="G64" s="58">
        <f>sum(G38:G63)</f>
        <v>5549026.5</v>
      </c>
      <c r="H64" s="58">
        <f>IF(G64&gt;0,(E64-G64)/G64*100,0)</f>
        <v>-70.99626393926934</v>
      </c>
      <c r="I64" s="59">
        <v>60333333.33333333581686</v>
      </c>
      <c r="J64" s="59">
        <f>sum(J38:J63)</f>
        <v>44452378.72999999672174</v>
      </c>
      <c r="K64" s="59">
        <f>IF(I64&gt;0,J64/I64*100,0)</f>
        <v>73.6779757955801</v>
      </c>
      <c r="L64" s="59">
        <f>sum(L38:L63)</f>
        <v>44082626</v>
      </c>
      <c r="M64" s="60">
        <f>IF(L64&gt;0,(J64-L64)/L64*100,0)</f>
        <v>0.83877201417174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0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0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500942.45999999996275</v>
      </c>
      <c r="H67" s="14">
        <f>IF(G67&gt;0,(E67-G67)/G67*100,0)</f>
        <v>-100</v>
      </c>
      <c r="I67" s="15">
        <v>0</v>
      </c>
      <c r="J67" s="15">
        <v>0</v>
      </c>
      <c r="K67" s="15">
        <f>IF(I67&gt;0,J67/I67*100,0)</f>
        <v>0</v>
      </c>
      <c r="L67" s="15">
        <v>4498030.16000000014901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1791666.66666666674428</v>
      </c>
      <c r="E70" s="14">
        <v>386731</v>
      </c>
      <c r="F70" s="14">
        <f>IF(D70&gt;0,E70/D70*100,0)</f>
        <v>21.58498604651163</v>
      </c>
      <c r="G70" s="14">
        <v>1902727</v>
      </c>
      <c r="H70" s="14">
        <f>IF(G70&gt;0,(E70-G70)/G70*100,0)</f>
        <v>-79.67490869683354</v>
      </c>
      <c r="I70" s="15">
        <v>14333333.33333333395422</v>
      </c>
      <c r="J70" s="15">
        <v>15550248.66000000014901</v>
      </c>
      <c r="K70" s="15">
        <f>IF(I70&gt;0,J70/I70*100,0)</f>
        <v>108.49010693023256</v>
      </c>
      <c r="L70" s="15">
        <v>12773227</v>
      </c>
      <c r="M70" s="16">
        <f>IF(L70&gt;0,(J70-L70)/L70*100,0)</f>
        <v>21.74095598551564</v>
      </c>
    </row>
    <row r="71" spans="1:17">
      <c r="B71" s="13" t="s">
        <v>58</v>
      </c>
      <c r="C71" s="37" t="s">
        <v>63</v>
      </c>
      <c r="D71" s="14">
        <v>833333.33333333337214</v>
      </c>
      <c r="E71" s="14">
        <v>0</v>
      </c>
      <c r="F71" s="14">
        <f>IF(D71&gt;0,E71/D71*100,0)</f>
        <v>0</v>
      </c>
      <c r="G71" s="14">
        <v>0</v>
      </c>
      <c r="H71" s="14">
        <f>IF(G71&gt;0,(E71-G71)/G71*100,0)</f>
        <v>0</v>
      </c>
      <c r="I71" s="15">
        <v>6666666.66666666697711</v>
      </c>
      <c r="J71" s="15">
        <v>867695</v>
      </c>
      <c r="K71" s="15">
        <f>IF(I71&gt;0,J71/I71*100,0)</f>
        <v>13.015425</v>
      </c>
      <c r="L71" s="15">
        <v>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2625000</v>
      </c>
      <c r="E74" s="58">
        <f>sum(E66:E73)</f>
        <v>386731</v>
      </c>
      <c r="F74" s="58">
        <f>IF(D74&gt;0,E74/D74*100,0)</f>
        <v>14.73260952380952</v>
      </c>
      <c r="G74" s="58">
        <f>sum(G66:G73)</f>
        <v>2403669.45999999996275</v>
      </c>
      <c r="H74" s="58">
        <f>IF(G74&gt;0,(E74-G74)/G74*100,0)</f>
        <v>-83.91080776971722</v>
      </c>
      <c r="I74" s="59">
        <v>21000000</v>
      </c>
      <c r="J74" s="59">
        <f>sum(J66:J73)</f>
        <v>16417943.66000000014901</v>
      </c>
      <c r="K74" s="59">
        <f>IF(I74&gt;0,J74/I74*100,0)</f>
        <v>78.18068409523809</v>
      </c>
      <c r="L74" s="59">
        <f>sum(L66:L73)</f>
        <v>17271257.16000000014901</v>
      </c>
      <c r="M74" s="60">
        <f>IF(L74&gt;0,(J74-L74)/L74*100,0)</f>
        <v>-4.94065656075264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0.0</v>
      </c>
      <c r="F76" s="14">
        <f>IF(D76&gt;0,E76/D76*100,0)</f>
        <v>0</v>
      </c>
      <c r="G76" s="14">
        <v>0.0</v>
      </c>
      <c r="H76" s="14">
        <f>IF(G76&gt;0,(E76-G76)/G76*100,0)</f>
        <v>0</v>
      </c>
      <c r="I76" s="15">
        <v>0</v>
      </c>
      <c r="J76" s="15">
        <v>0.0</v>
      </c>
      <c r="K76" s="15">
        <f>IF(I76&gt;0,J76/I76*100,0)</f>
        <v>0</v>
      </c>
      <c r="L76" s="15">
        <v>0.0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1437.5</v>
      </c>
      <c r="F78" s="14">
        <f>IF(D78&gt;0,E78/D78*100,0)</f>
        <v>0</v>
      </c>
      <c r="G78" s="14">
        <v>0</v>
      </c>
      <c r="H78" s="14">
        <f>IF(G78&gt;0,(E78-G78)/G78*100,0)</f>
        <v>0</v>
      </c>
      <c r="I78" s="15">
        <v>0</v>
      </c>
      <c r="J78" s="15">
        <v>517067.5</v>
      </c>
      <c r="K78" s="15">
        <f>IF(I78&gt;0,J78/I78*100,0)</f>
        <v>0</v>
      </c>
      <c r="L78" s="15">
        <v>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0.0</v>
      </c>
      <c r="F80" s="14">
        <f>IF(D80&gt;0,E80/D80*100,0)</f>
        <v>0</v>
      </c>
      <c r="G80" s="14">
        <v>0.0</v>
      </c>
      <c r="H80" s="14">
        <f>IF(G80&gt;0,(E80-G80)/G80*100,0)</f>
        <v>0</v>
      </c>
      <c r="I80" s="15">
        <v>0</v>
      </c>
      <c r="J80" s="15">
        <v>0.0</v>
      </c>
      <c r="K80" s="15">
        <f>IF(I80&gt;0,J80/I80*100,0)</f>
        <v>0</v>
      </c>
      <c r="L80" s="15">
        <v>0.0</v>
      </c>
      <c r="M80" s="16">
        <f>IF(L80&gt;0,(J80-L80)/L80*100,0)</f>
        <v>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2666666.66666666651145</v>
      </c>
      <c r="E83" s="14">
        <v>335794.88000000000466</v>
      </c>
      <c r="F83" s="14">
        <f>IF(D83&gt;0,E83/D83*100,0)</f>
        <v>12.592308</v>
      </c>
      <c r="G83" s="14">
        <v>2243375.50000000046566</v>
      </c>
      <c r="H83" s="14">
        <f>IF(G83&gt;0,(E83-G83)/G83*100,0)</f>
        <v>-85.031713148333836</v>
      </c>
      <c r="I83" s="15">
        <v>21333333.33333333209157</v>
      </c>
      <c r="J83" s="15">
        <v>13458339.23999996855855</v>
      </c>
      <c r="K83" s="15">
        <f>IF(I83&gt;0,J83/I83*100,0)</f>
        <v>63.085965187499859</v>
      </c>
      <c r="L83" s="15">
        <v>13956456.34000000916421</v>
      </c>
      <c r="M83" s="16">
        <f>IF(L83&gt;0,(J83-L83)/L83*100,0)</f>
        <v>-3.56908005775369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1641666.66666666674428</v>
      </c>
      <c r="E85" s="14">
        <v>72500</v>
      </c>
      <c r="F85" s="14">
        <f>IF(D85&gt;0,E85/D85*100,0)</f>
        <v>4.41624365482233</v>
      </c>
      <c r="G85" s="14">
        <v>0</v>
      </c>
      <c r="H85" s="14">
        <f>IF(G85&gt;0,(E85-G85)/G85*100,0)</f>
        <v>0</v>
      </c>
      <c r="I85" s="15">
        <v>13133333.33333333395422</v>
      </c>
      <c r="J85" s="15">
        <v>677575</v>
      </c>
      <c r="K85" s="15">
        <f>IF(I85&gt;0,J85/I85*100,0)</f>
        <v>5.15920050761421</v>
      </c>
      <c r="L85" s="15">
        <v>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5691666.66666666697711</v>
      </c>
      <c r="E86" s="14">
        <v>1852052</v>
      </c>
      <c r="F86" s="14">
        <f>IF(D86&gt;0,E86/D86*100,0)</f>
        <v>32.5397130307467</v>
      </c>
      <c r="G86" s="14">
        <v>4239803.11103999987245</v>
      </c>
      <c r="H86" s="14">
        <f>IF(G86&gt;0,(E86-G86)/G86*100,0)</f>
        <v>-56.31749985801341</v>
      </c>
      <c r="I86" s="15">
        <v>45533333.33333333581686</v>
      </c>
      <c r="J86" s="15">
        <v>54219144.96090599149466</v>
      </c>
      <c r="K86" s="15">
        <f>IF(I86&gt;0,J86/I86*100,0)</f>
        <v>119.07572099759733</v>
      </c>
      <c r="L86" s="15">
        <v>46744415.65225513279438</v>
      </c>
      <c r="M86" s="16">
        <f>IF(L86&gt;0,(J86-L86)/L86*100,0)</f>
        <v>15.99063589596985</v>
      </c>
    </row>
    <row r="87" spans="1:17">
      <c r="B87" s="13" t="s">
        <v>64</v>
      </c>
      <c r="C87" s="37" t="s">
        <v>74</v>
      </c>
      <c r="D87" s="14">
        <v>0</v>
      </c>
      <c r="E87" s="14">
        <v>61450</v>
      </c>
      <c r="F87" s="14">
        <f>IF(D87&gt;0,E87/D87*100,0)</f>
        <v>0</v>
      </c>
      <c r="G87" s="14">
        <v>1839337.31000000005588</v>
      </c>
      <c r="H87" s="14">
        <f>IF(G87&gt;0,(E87-G87)/G87*100,0)</f>
        <v>-96.65912284462929</v>
      </c>
      <c r="I87" s="15">
        <v>0</v>
      </c>
      <c r="J87" s="15">
        <v>1410175</v>
      </c>
      <c r="K87" s="15">
        <f>IF(I87&gt;0,J87/I87*100,0)</f>
        <v>0</v>
      </c>
      <c r="L87" s="15">
        <v>4222519.41000000014901</v>
      </c>
      <c r="M87" s="16">
        <f>IF(L87&gt;0,(J87-L87)/L87*100,0)</f>
        <v>-66.6034690886122</v>
      </c>
    </row>
    <row r="88" spans="1:17">
      <c r="B88" s="13" t="s">
        <v>64</v>
      </c>
      <c r="C88" s="37" t="s">
        <v>75</v>
      </c>
      <c r="D88" s="14">
        <v>0</v>
      </c>
      <c r="E88" s="14">
        <v>0</v>
      </c>
      <c r="F88" s="14">
        <f>IF(D88&gt;0,E88/D88*100,0)</f>
        <v>0</v>
      </c>
      <c r="G88" s="14">
        <v>0</v>
      </c>
      <c r="H88" s="14">
        <f>IF(G88&gt;0,(E88-G88)/G88*100,0)</f>
        <v>0</v>
      </c>
      <c r="I88" s="15">
        <v>0</v>
      </c>
      <c r="J88" s="15">
        <v>29200</v>
      </c>
      <c r="K88" s="15">
        <f>IF(I88&gt;0,J88/I88*100,0)</f>
        <v>0</v>
      </c>
      <c r="L88" s="15">
        <v>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</v>
      </c>
      <c r="F90" s="14">
        <f>IF(D90&gt;0,E90/D90*100,0)</f>
        <v>0</v>
      </c>
      <c r="G90" s="14">
        <v>0</v>
      </c>
      <c r="H90" s="14">
        <f>IF(G90&gt;0,(E90-G90)/G90*100,0)</f>
        <v>0</v>
      </c>
      <c r="I90" s="15">
        <v>0</v>
      </c>
      <c r="J90" s="15">
        <v>29700</v>
      </c>
      <c r="K90" s="15">
        <f>IF(I90&gt;0,J90/I90*100,0)</f>
        <v>0</v>
      </c>
      <c r="L90" s="15">
        <v>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20430</v>
      </c>
      <c r="F91" s="14">
        <f>IF(D91&gt;0,E91/D91*100,0)</f>
        <v>0</v>
      </c>
      <c r="G91" s="14">
        <v>0</v>
      </c>
      <c r="H91" s="14">
        <f>IF(G91&gt;0,(E91-G91)/G91*100,0)</f>
        <v>0</v>
      </c>
      <c r="I91" s="15">
        <v>0</v>
      </c>
      <c r="J91" s="15">
        <v>20430</v>
      </c>
      <c r="K91" s="15">
        <f>IF(I91&gt;0,J91/I91*100,0)</f>
        <v>0</v>
      </c>
      <c r="L91" s="15">
        <v>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</v>
      </c>
      <c r="F92" s="14">
        <f>IF(D92&gt;0,E92/D92*100,0)</f>
        <v>0</v>
      </c>
      <c r="G92" s="14">
        <v>0</v>
      </c>
      <c r="H92" s="14">
        <f>IF(G92&gt;0,(E92-G92)/G92*100,0)</f>
        <v>0</v>
      </c>
      <c r="I92" s="15">
        <v>0</v>
      </c>
      <c r="J92" s="15">
        <v>0</v>
      </c>
      <c r="K92" s="15">
        <f>IF(I92&gt;0,J92/I92*100,0)</f>
        <v>0</v>
      </c>
      <c r="L92" s="15">
        <v>20844</v>
      </c>
      <c r="M92" s="16">
        <f>IF(L92&gt;0,(J92-L92)/L92*100,0)</f>
        <v>-100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10000000</v>
      </c>
      <c r="E96" s="58">
        <f>sum(E76:E95)</f>
        <v>2343664.37999999988824</v>
      </c>
      <c r="F96" s="58">
        <f>IF(D96&gt;0,E96/D96*100,0)</f>
        <v>23.4366438</v>
      </c>
      <c r="G96" s="58">
        <f>sum(G76:G95)</f>
        <v>8322515.92104000039399</v>
      </c>
      <c r="H96" s="58">
        <f>IF(G96&gt;0,(E96-G96)/G96*100,0)</f>
        <v>-71.83947255570848</v>
      </c>
      <c r="I96" s="59">
        <v>80000000</v>
      </c>
      <c r="J96" s="59">
        <f>sum(J76:J95)</f>
        <v>70361631.7009059637785</v>
      </c>
      <c r="K96" s="59">
        <f>IF(I96&gt;0,J96/I96*100,0)</f>
        <v>87.95203962613245</v>
      </c>
      <c r="L96" s="59">
        <f>sum(L76:L95)</f>
        <v>64944235.40225514769554</v>
      </c>
      <c r="M96" s="60">
        <f>IF(L96&gt;0,(J96-L96)/L96*100,0)</f>
        <v>8.34161225410731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833333.33333333337214</v>
      </c>
      <c r="E98" s="14">
        <v>214278.5</v>
      </c>
      <c r="F98" s="14">
        <f>IF(D98&gt;0,E98/D98*100,0)</f>
        <v>25.71342</v>
      </c>
      <c r="G98" s="14">
        <v>242752.25</v>
      </c>
      <c r="H98" s="14">
        <f>IF(G98&gt;0,(E98-G98)/G98*100,0)</f>
        <v>-11.72955142537299</v>
      </c>
      <c r="I98" s="15">
        <v>6666666.66666666697711</v>
      </c>
      <c r="J98" s="15">
        <v>4530894.75</v>
      </c>
      <c r="K98" s="15">
        <f>IF(I98&gt;0,J98/I98*100,0)</f>
        <v>67.96342125</v>
      </c>
      <c r="L98" s="15">
        <v>3880168.625</v>
      </c>
      <c r="M98" s="16">
        <f>IF(L98&gt;0,(J98-L98)/L98*100,0)</f>
        <v>16.77056303190947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1041666.66666666662786</v>
      </c>
      <c r="E104" s="58">
        <f>sum(E98:E103)</f>
        <v>214278.5</v>
      </c>
      <c r="F104" s="58">
        <f>IF(D104&gt;0,E104/D104*100,0)</f>
        <v>20.570736</v>
      </c>
      <c r="G104" s="58">
        <f>sum(G98:G103)</f>
        <v>242752.25</v>
      </c>
      <c r="H104" s="58">
        <f>IF(G104&gt;0,(E104-G104)/G104*100,0)</f>
        <v>-11.72955142537299</v>
      </c>
      <c r="I104" s="59">
        <v>8333333.33333333302289</v>
      </c>
      <c r="J104" s="59">
        <f>sum(J98:J103)</f>
        <v>4530894.75</v>
      </c>
      <c r="K104" s="59">
        <f>IF(I104&gt;0,J104/I104*100,0)</f>
        <v>54.37073700000001</v>
      </c>
      <c r="L104" s="59">
        <f>sum(L98:L103)</f>
        <v>3880168.625</v>
      </c>
      <c r="M104" s="60">
        <f>IF(L104&gt;0,(J104-L104)/L104*100,0)</f>
        <v>16.77056303190947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0.0</v>
      </c>
      <c r="F106" s="14">
        <f>IF(D106&gt;0,E106/D106*100,0)</f>
        <v>0</v>
      </c>
      <c r="G106" s="14">
        <v>0.0</v>
      </c>
      <c r="H106" s="14">
        <f>IF(G106&gt;0,(E106-G106)/G106*100,0)</f>
        <v>0</v>
      </c>
      <c r="I106" s="15">
        <v>0</v>
      </c>
      <c r="J106" s="15">
        <v>0.0</v>
      </c>
      <c r="K106" s="15">
        <f>IF(I106&gt;0,J106/I106*100,0)</f>
        <v>0</v>
      </c>
      <c r="L106" s="15">
        <v>0.0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916666.66666666662786</v>
      </c>
      <c r="E107" s="14">
        <v>157897.5</v>
      </c>
      <c r="F107" s="14">
        <f>IF(D107&gt;0,E107/D107*100,0)</f>
        <v>17.22518181818182</v>
      </c>
      <c r="G107" s="14">
        <v>669632.69999999995343</v>
      </c>
      <c r="H107" s="14">
        <f>IF(G107&gt;0,(E107-G107)/G107*100,0)</f>
        <v>-76.42028234284257</v>
      </c>
      <c r="I107" s="15">
        <v>7333333.33333333302289</v>
      </c>
      <c r="J107" s="15">
        <v>4854825.51000000070781</v>
      </c>
      <c r="K107" s="15">
        <f>IF(I107&gt;0,J107/I107*100,0)</f>
        <v>66.20216604545456</v>
      </c>
      <c r="L107" s="15">
        <v>5537609.9300000006333</v>
      </c>
      <c r="M107" s="16">
        <f>IF(L107&gt;0,(J107-L107)/L107*100,0)</f>
        <v>-12.32994791310626</v>
      </c>
    </row>
    <row r="108" spans="1:17">
      <c r="B108" s="13" t="s">
        <v>84</v>
      </c>
      <c r="C108" s="37" t="s">
        <v>85</v>
      </c>
      <c r="D108" s="14">
        <v>416666.66666666668607</v>
      </c>
      <c r="E108" s="14">
        <v>36705</v>
      </c>
      <c r="F108" s="14">
        <f>IF(D108&gt;0,E108/D108*100,0)</f>
        <v>8.8092</v>
      </c>
      <c r="G108" s="14">
        <v>121163</v>
      </c>
      <c r="H108" s="14">
        <f>IF(G108&gt;0,(E108-G108)/G108*100,0)</f>
        <v>-69.70609839637513</v>
      </c>
      <c r="I108" s="15">
        <v>3333333.33333333348855</v>
      </c>
      <c r="J108" s="15">
        <v>2013720</v>
      </c>
      <c r="K108" s="15">
        <f>IF(I108&gt;0,J108/I108*100,0)</f>
        <v>60.4116</v>
      </c>
      <c r="L108" s="15">
        <v>1208182.5</v>
      </c>
      <c r="M108" s="16">
        <f>IF(L108&gt;0,(J108-L108)/L108*100,0)</f>
        <v>66.67349510525106</v>
      </c>
    </row>
    <row r="109" spans="1:17">
      <c r="B109" s="13" t="s">
        <v>84</v>
      </c>
      <c r="C109" s="37" t="s">
        <v>86</v>
      </c>
      <c r="D109" s="14">
        <v>541666.66666666662786</v>
      </c>
      <c r="E109" s="14">
        <v>123520</v>
      </c>
      <c r="F109" s="14">
        <f>IF(D109&gt;0,E109/D109*100,0)</f>
        <v>22.80369230769231</v>
      </c>
      <c r="G109" s="14">
        <v>121475</v>
      </c>
      <c r="H109" s="14">
        <f>IF(G109&gt;0,(E109-G109)/G109*100,0)</f>
        <v>1.68347396583659</v>
      </c>
      <c r="I109" s="15">
        <v>4333333.33333333302289</v>
      </c>
      <c r="J109" s="15">
        <v>2977701.29999999981374</v>
      </c>
      <c r="K109" s="15">
        <f>IF(I109&gt;0,J109/I109*100,0)</f>
        <v>68.71618384615384</v>
      </c>
      <c r="L109" s="15">
        <v>2428300.5</v>
      </c>
      <c r="M109" s="16">
        <f>IF(L109&gt;0,(J109-L109)/L109*100,0)</f>
        <v>22.6249098906828</v>
      </c>
    </row>
    <row r="110" spans="1:17">
      <c r="B110" s="13" t="s">
        <v>84</v>
      </c>
      <c r="C110" s="37" t="s">
        <v>87</v>
      </c>
      <c r="D110" s="14">
        <v>416666.66666666668607</v>
      </c>
      <c r="E110" s="14">
        <v>0</v>
      </c>
      <c r="F110" s="14">
        <f>IF(D110&gt;0,E110/D110*100,0)</f>
        <v>0</v>
      </c>
      <c r="G110" s="14">
        <v>249017.5</v>
      </c>
      <c r="H110" s="14">
        <f>IF(G110&gt;0,(E110-G110)/G110*100,0)</f>
        <v>-100</v>
      </c>
      <c r="I110" s="15">
        <v>3333333.33333333348855</v>
      </c>
      <c r="J110" s="15">
        <v>1953893</v>
      </c>
      <c r="K110" s="15">
        <f>IF(I110&gt;0,J110/I110*100,0)</f>
        <v>58.61678999999999</v>
      </c>
      <c r="L110" s="15">
        <v>2246890</v>
      </c>
      <c r="M110" s="16">
        <f>IF(L110&gt;0,(J110-L110)/L110*100,0)</f>
        <v>-13.040113223166244</v>
      </c>
    </row>
    <row r="111" spans="1:17">
      <c r="B111" s="13" t="s">
        <v>84</v>
      </c>
      <c r="C111" s="37" t="s">
        <v>88</v>
      </c>
      <c r="D111" s="14">
        <v>0</v>
      </c>
      <c r="E111" s="14">
        <v>0</v>
      </c>
      <c r="F111" s="14">
        <f>IF(D111&gt;0,E111/D111*100,0)</f>
        <v>0</v>
      </c>
      <c r="G111" s="14">
        <v>3880</v>
      </c>
      <c r="H111" s="14">
        <f>IF(G111&gt;0,(E111-G111)/G111*100,0)</f>
        <v>-100</v>
      </c>
      <c r="I111" s="15">
        <v>0</v>
      </c>
      <c r="J111" s="15">
        <v>0</v>
      </c>
      <c r="K111" s="15">
        <f>IF(I111&gt;0,J111/I111*100,0)</f>
        <v>0</v>
      </c>
      <c r="L111" s="15">
        <v>3880</v>
      </c>
      <c r="M111" s="16">
        <f>IF(L111&gt;0,(J111-L111)/L111*100,0)</f>
        <v>-100</v>
      </c>
    </row>
    <row r="112" spans="1:17">
      <c r="B112" s="13" t="s">
        <v>84</v>
      </c>
      <c r="C112" s="37" t="s">
        <v>89</v>
      </c>
      <c r="D112" s="14">
        <v>0</v>
      </c>
      <c r="E112" s="14">
        <v>0.0</v>
      </c>
      <c r="F112" s="14">
        <f>IF(D112&gt;0,E112/D112*100,0)</f>
        <v>0</v>
      </c>
      <c r="G112" s="14">
        <v>0.0</v>
      </c>
      <c r="H112" s="14">
        <f>IF(G112&gt;0,(E112-G112)/G112*100,0)</f>
        <v>0</v>
      </c>
      <c r="I112" s="15">
        <v>0</v>
      </c>
      <c r="J112" s="15">
        <v>0.0</v>
      </c>
      <c r="K112" s="15">
        <f>IF(I112&gt;0,J112/I112*100,0)</f>
        <v>0</v>
      </c>
      <c r="L112" s="15">
        <v>0.0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1900</v>
      </c>
      <c r="F113" s="14">
        <f>IF(D113&gt;0,E113/D113*100,0)</f>
        <v>0</v>
      </c>
      <c r="G113" s="14">
        <v>0</v>
      </c>
      <c r="H113" s="14">
        <f>IF(G113&gt;0,(E113-G113)/G113*100,0)</f>
        <v>0</v>
      </c>
      <c r="I113" s="15">
        <v>0</v>
      </c>
      <c r="J113" s="15">
        <v>187550</v>
      </c>
      <c r="K113" s="15">
        <f>IF(I113&gt;0,J113/I113*100,0)</f>
        <v>0</v>
      </c>
      <c r="L113" s="15">
        <v>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</v>
      </c>
      <c r="F116" s="14">
        <f>IF(D116&gt;0,E116/D116*100,0)</f>
        <v>0</v>
      </c>
      <c r="G116" s="14">
        <v>0</v>
      </c>
      <c r="H116" s="14">
        <f>IF(G116&gt;0,(E116-G116)/G116*100,0)</f>
        <v>0</v>
      </c>
      <c r="I116" s="15">
        <v>0</v>
      </c>
      <c r="J116" s="15">
        <v>2000</v>
      </c>
      <c r="K116" s="15">
        <f>IF(I116&gt;0,J116/I116*100,0)</f>
        <v>0</v>
      </c>
      <c r="L116" s="15">
        <v>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2291666.66666666651145</v>
      </c>
      <c r="E119" s="58">
        <f>sum(E106:E118)</f>
        <v>320022.5</v>
      </c>
      <c r="F119" s="58">
        <f>IF(D119&gt;0,E119/D119*100,0)</f>
        <v>13.96461818181818</v>
      </c>
      <c r="G119" s="58">
        <f>sum(G106:G118)</f>
        <v>1165168.19999999995343</v>
      </c>
      <c r="H119" s="58">
        <f>IF(G119&gt;0,(E119-G119)/G119*100,0)</f>
        <v>-72.53422295596465</v>
      </c>
      <c r="I119" s="59">
        <v>18333333.33333333209157</v>
      </c>
      <c r="J119" s="59">
        <f>sum(J106:J118)</f>
        <v>11989689.81000000052154</v>
      </c>
      <c r="K119" s="59">
        <f>IF(I119&gt;0,J119/I119*100,0)</f>
        <v>65.39830805454547</v>
      </c>
      <c r="L119" s="59">
        <f>sum(L106:L118)</f>
        <v>11424862.92999999970198</v>
      </c>
      <c r="M119" s="60">
        <f>IF(L119&gt;0,(J119-L119)/L119*100,0)</f>
        <v>4.94383944438273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</v>
      </c>
      <c r="F121" s="14">
        <f>IF(D121&gt;0,E121/D121*100,0)</f>
        <v>0</v>
      </c>
      <c r="G121" s="14">
        <v>0</v>
      </c>
      <c r="H121" s="14">
        <f>IF(G121&gt;0,(E121-G121)/G121*100,0)</f>
        <v>0</v>
      </c>
      <c r="I121" s="15">
        <v>0</v>
      </c>
      <c r="J121" s="15">
        <v>0</v>
      </c>
      <c r="K121" s="15">
        <f>IF(I121&gt;0,J121/I121*100,0)</f>
        <v>0</v>
      </c>
      <c r="L121" s="15">
        <v>6394</v>
      </c>
      <c r="M121" s="16">
        <f>IF(L121&gt;0,(J121-L121)/L121*100,0)</f>
        <v>-100</v>
      </c>
    </row>
    <row r="122" spans="1:17">
      <c r="B122" s="13" t="s">
        <v>93</v>
      </c>
      <c r="C122" s="37" t="s">
        <v>95</v>
      </c>
      <c r="D122" s="14">
        <v>0</v>
      </c>
      <c r="E122" s="14">
        <v>0.0</v>
      </c>
      <c r="F122" s="14">
        <f>IF(D122&gt;0,E122/D122*100,0)</f>
        <v>0</v>
      </c>
      <c r="G122" s="14">
        <v>0.0</v>
      </c>
      <c r="H122" s="14">
        <f>IF(G122&gt;0,(E122-G122)/G122*100,0)</f>
        <v>0</v>
      </c>
      <c r="I122" s="15">
        <v>0</v>
      </c>
      <c r="J122" s="15">
        <v>0.0</v>
      </c>
      <c r="K122" s="15">
        <f>IF(I122&gt;0,J122/I122*100,0)</f>
        <v>0</v>
      </c>
      <c r="L122" s="15">
        <v>0.0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160375</v>
      </c>
      <c r="F124" s="14">
        <f>IF(D124&gt;0,E124/D124*100,0)</f>
        <v>0</v>
      </c>
      <c r="G124" s="14">
        <v>0</v>
      </c>
      <c r="H124" s="14">
        <f>IF(G124&gt;0,(E124-G124)/G124*100,0)</f>
        <v>0</v>
      </c>
      <c r="I124" s="15">
        <v>0</v>
      </c>
      <c r="J124" s="15">
        <v>2111745.10000000009313</v>
      </c>
      <c r="K124" s="15">
        <f>IF(I124&gt;0,J124/I124*100,0)</f>
        <v>0</v>
      </c>
      <c r="L124" s="15">
        <v>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3295833.33333333348855</v>
      </c>
      <c r="E125" s="14">
        <v>1236459.69999999995343</v>
      </c>
      <c r="F125" s="14">
        <f>IF(D125&gt;0,E125/D125*100,0)</f>
        <v>37.51584424778761</v>
      </c>
      <c r="G125" s="14">
        <v>3088564.91000000061467</v>
      </c>
      <c r="H125" s="14">
        <f>IF(G125&gt;0,(E125-G125)/G125*100,0)</f>
        <v>-59.96653021613201</v>
      </c>
      <c r="I125" s="15">
        <v>26366666.66666666790843</v>
      </c>
      <c r="J125" s="15">
        <v>20172864.19300000369549</v>
      </c>
      <c r="K125" s="15">
        <f>IF(I125&gt;0,J125/I125*100,0)</f>
        <v>76.50896659797726</v>
      </c>
      <c r="L125" s="15">
        <v>21255858.90799999237061</v>
      </c>
      <c r="M125" s="16">
        <f>IF(L125&gt;0,(J125-L125)/L125*100,0)</f>
        <v>-5.095040947003961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833333.33333333337214</v>
      </c>
      <c r="E127" s="14">
        <v>139842</v>
      </c>
      <c r="F127" s="14">
        <f>IF(D127&gt;0,E127/D127*100,0)</f>
        <v>16.78104</v>
      </c>
      <c r="G127" s="14">
        <v>793416</v>
      </c>
      <c r="H127" s="14">
        <f>IF(G127&gt;0,(E127-G127)/G127*100,0)</f>
        <v>-82.3746937293929</v>
      </c>
      <c r="I127" s="15">
        <v>6666666.66666666697711</v>
      </c>
      <c r="J127" s="15">
        <v>3085817.20999999949709</v>
      </c>
      <c r="K127" s="15">
        <f>IF(I127&gt;0,J127/I127*100,0)</f>
        <v>46.28725814999999</v>
      </c>
      <c r="L127" s="15">
        <v>5370498.90000000037253</v>
      </c>
      <c r="M127" s="16">
        <f>IF(L127&gt;0,(J127-L127)/L127*100,0)</f>
        <v>-42.54133056427962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168807.22000000000116</v>
      </c>
      <c r="F129" s="14">
        <f>IF(D129&gt;0,E129/D129*100,0)</f>
        <v>0</v>
      </c>
      <c r="G129" s="14">
        <v>78237.5</v>
      </c>
      <c r="H129" s="14">
        <f>IF(G129&gt;0,(E129-G129)/G129*100,0)</f>
        <v>115.76254353730629</v>
      </c>
      <c r="I129" s="15">
        <v>0</v>
      </c>
      <c r="J129" s="15">
        <v>6135255.53899999987334</v>
      </c>
      <c r="K129" s="15">
        <f>IF(I129&gt;0,J129/I129*100,0)</f>
        <v>0</v>
      </c>
      <c r="L129" s="15">
        <v>173859.25</v>
      </c>
      <c r="M129" s="16">
        <f>IF(L129&gt;0,(J129-L129)/L129*100,0)</f>
        <v>3428.86345650288922</v>
      </c>
    </row>
    <row r="130" spans="1:17">
      <c r="B130" s="13" t="s">
        <v>93</v>
      </c>
      <c r="C130" s="37" t="s">
        <v>39</v>
      </c>
      <c r="D130" s="14">
        <v>0</v>
      </c>
      <c r="E130" s="14">
        <v>0</v>
      </c>
      <c r="F130" s="14">
        <f>IF(D130&gt;0,E130/D130*100,0)</f>
        <v>0</v>
      </c>
      <c r="G130" s="14">
        <v>0</v>
      </c>
      <c r="H130" s="14">
        <f>IF(G130&gt;0,(E130-G130)/G130*100,0)</f>
        <v>0</v>
      </c>
      <c r="I130" s="15">
        <v>0</v>
      </c>
      <c r="J130" s="15">
        <v>334897.5</v>
      </c>
      <c r="K130" s="15">
        <f>IF(I130&gt;0,J130/I130*100,0)</f>
        <v>0</v>
      </c>
      <c r="L130" s="15">
        <v>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1579166.66666666674428</v>
      </c>
      <c r="E132" s="14">
        <v>337671.90000000002328</v>
      </c>
      <c r="F132" s="14">
        <f>IF(D132&gt;0,E132/D132*100,0)</f>
        <v>21.38291715039578</v>
      </c>
      <c r="G132" s="14">
        <v>1217529.64999999990687</v>
      </c>
      <c r="H132" s="14">
        <f>IF(G132&gt;0,(E132-G132)/G132*100,0)</f>
        <v>-72.26581709940288</v>
      </c>
      <c r="I132" s="15">
        <v>12633333.33333333395422</v>
      </c>
      <c r="J132" s="15">
        <v>7747895.075000000186265</v>
      </c>
      <c r="K132" s="15">
        <f>IF(I132&gt;0,J132/I132*100,0)</f>
        <v>61.32898476253298</v>
      </c>
      <c r="L132" s="15">
        <v>8929709.38999999687076</v>
      </c>
      <c r="M132" s="16">
        <f>IF(L132&gt;0,(J132-L132)/L132*100,0)</f>
        <v>-13.23463355171962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</v>
      </c>
      <c r="F135" s="14">
        <f>IF(D135&gt;0,E135/D135*100,0)</f>
        <v>0</v>
      </c>
      <c r="G135" s="14">
        <v>0</v>
      </c>
      <c r="H135" s="14">
        <f>IF(G135&gt;0,(E135-G135)/G135*100,0)</f>
        <v>0</v>
      </c>
      <c r="I135" s="15">
        <v>0</v>
      </c>
      <c r="J135" s="15">
        <v>123042.5</v>
      </c>
      <c r="K135" s="15">
        <f>IF(I135&gt;0,J135/I135*100,0)</f>
        <v>0</v>
      </c>
      <c r="L135" s="15">
        <v>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820833.33333333337214</v>
      </c>
      <c r="E137" s="14">
        <v>289212.75</v>
      </c>
      <c r="F137" s="14">
        <f>IF(D137&gt;0,E137/D137*100,0)</f>
        <v>35.23404060913705</v>
      </c>
      <c r="G137" s="14">
        <v>102626.5</v>
      </c>
      <c r="H137" s="14">
        <f>IF(G137&gt;0,(E137-G137)/G137*100,0)</f>
        <v>181.8109844923095</v>
      </c>
      <c r="I137" s="15">
        <v>6566666.66666666697711</v>
      </c>
      <c r="J137" s="15">
        <v>1147579.44999999995343</v>
      </c>
      <c r="K137" s="15">
        <f>IF(I137&gt;0,J137/I137*100,0)</f>
        <v>17.47582918781726</v>
      </c>
      <c r="L137" s="15">
        <v>282960.5</v>
      </c>
      <c r="M137" s="16">
        <f>IF(L137&gt;0,(J137-L137)/L137*100,0)</f>
        <v>305.56171267721112</v>
      </c>
    </row>
    <row r="138" spans="1:17">
      <c r="B138" s="13" t="s">
        <v>93</v>
      </c>
      <c r="C138" s="37" t="s">
        <v>107</v>
      </c>
      <c r="D138" s="14">
        <v>1595833.33333333325572</v>
      </c>
      <c r="E138" s="14">
        <v>214228.72999999998137</v>
      </c>
      <c r="F138" s="14">
        <f>IF(D138&gt;0,E138/D138*100,0)</f>
        <v>13.42425462140992</v>
      </c>
      <c r="G138" s="14">
        <v>1024517.59400000015739</v>
      </c>
      <c r="H138" s="14">
        <f>IF(G138&gt;0,(E138-G138)/G138*100,0)</f>
        <v>-79.089794918641488</v>
      </c>
      <c r="I138" s="15">
        <v>12766666.66666666604578</v>
      </c>
      <c r="J138" s="15">
        <v>9472926.76609998755157</v>
      </c>
      <c r="K138" s="15">
        <f>IF(I138&gt;0,J138/I138*100,0)</f>
        <v>74.20047075274142</v>
      </c>
      <c r="L138" s="15">
        <v>9235569.27849999815226</v>
      </c>
      <c r="M138" s="16">
        <f>IF(L138&gt;0,(J138-L138)/L138*100,0)</f>
        <v>2.57003635014192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1282339.42700000014156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7276114.66599999926984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985206</v>
      </c>
      <c r="F140" s="14">
        <f>IF(D140&gt;0,E140/D140*100,0)</f>
        <v>0</v>
      </c>
      <c r="G140" s="14">
        <v>0</v>
      </c>
      <c r="H140" s="14">
        <f>IF(G140&gt;0,(E140-G140)/G140*100,0)</f>
        <v>0</v>
      </c>
      <c r="I140" s="15">
        <v>0</v>
      </c>
      <c r="J140" s="15">
        <v>2327888.23999999975786</v>
      </c>
      <c r="K140" s="15">
        <f>IF(I140&gt;0,J140/I140*100,0)</f>
        <v>0</v>
      </c>
      <c r="L140" s="15">
        <v>9875</v>
      </c>
      <c r="M140" s="16">
        <f>IF(L140&gt;0,(J140-L140)/L140*100,0)</f>
        <v>23473.55179746835347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0.0</v>
      </c>
      <c r="F142" s="14">
        <f>IF(D142&gt;0,E142/D142*100,0)</f>
        <v>0</v>
      </c>
      <c r="G142" s="14">
        <v>0.0</v>
      </c>
      <c r="H142" s="14">
        <f>IF(G142&gt;0,(E142-G142)/G142*100,0)</f>
        <v>0</v>
      </c>
      <c r="I142" s="15">
        <v>0</v>
      </c>
      <c r="J142" s="15">
        <v>0.0</v>
      </c>
      <c r="K142" s="15">
        <f>IF(I142&gt;0,J142/I142*100,0)</f>
        <v>0</v>
      </c>
      <c r="L142" s="15">
        <v>0.0</v>
      </c>
      <c r="M142" s="16">
        <f>IF(L142&gt;0,(J142-L142)/L142*100,0)</f>
        <v>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68166</v>
      </c>
      <c r="F144" s="14">
        <f>IF(D144&gt;0,E144/D144*100,0)</f>
        <v>0</v>
      </c>
      <c r="G144" s="14">
        <v>0</v>
      </c>
      <c r="H144" s="14">
        <f>IF(G144&gt;0,(E144-G144)/G144*100,0)</f>
        <v>0</v>
      </c>
      <c r="I144" s="15">
        <v>0</v>
      </c>
      <c r="J144" s="15">
        <v>961504.80000000004657</v>
      </c>
      <c r="K144" s="15">
        <f>IF(I144&gt;0,J144/I144*100,0)</f>
        <v>0</v>
      </c>
      <c r="L144" s="15">
        <v>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791666.66666666662786</v>
      </c>
      <c r="E145" s="14">
        <v>40407.75</v>
      </c>
      <c r="F145" s="14">
        <f>IF(D145&gt;0,E145/D145*100,0)</f>
        <v>5.10413684210526</v>
      </c>
      <c r="G145" s="14">
        <v>383934.15000000002328</v>
      </c>
      <c r="H145" s="14">
        <f>IF(G145&gt;0,(E145-G145)/G145*100,0)</f>
        <v>-89.47534362337916</v>
      </c>
      <c r="I145" s="15">
        <v>6333333.33333333302289</v>
      </c>
      <c r="J145" s="15">
        <v>1783855.5</v>
      </c>
      <c r="K145" s="15">
        <f>IF(I145&gt;0,J145/I145*100,0)</f>
        <v>28.16613947368421</v>
      </c>
      <c r="L145" s="15">
        <v>2392893.3000000002794</v>
      </c>
      <c r="M145" s="16">
        <f>IF(L145&gt;0,(J145-L145)/L145*100,0)</f>
        <v>-25.45194137991862</v>
      </c>
    </row>
    <row r="146" spans="1:17">
      <c r="B146" s="13" t="s">
        <v>93</v>
      </c>
      <c r="C146" s="37" t="s">
        <v>114</v>
      </c>
      <c r="D146" s="14">
        <v>0</v>
      </c>
      <c r="E146" s="14">
        <v>0</v>
      </c>
      <c r="F146" s="14">
        <f>IF(D146&gt;0,E146/D146*100,0)</f>
        <v>0</v>
      </c>
      <c r="G146" s="14">
        <v>24557</v>
      </c>
      <c r="H146" s="14">
        <f>IF(G146&gt;0,(E146-G146)/G146*100,0)</f>
        <v>-100</v>
      </c>
      <c r="I146" s="15">
        <v>0</v>
      </c>
      <c r="J146" s="15">
        <v>43360</v>
      </c>
      <c r="K146" s="15">
        <f>IF(I146&gt;0,J146/I146*100,0)</f>
        <v>0</v>
      </c>
      <c r="L146" s="15">
        <v>110329.5</v>
      </c>
      <c r="M146" s="16">
        <f>IF(L146&gt;0,(J146-L146)/L146*100,0)</f>
        <v>-60.699540920606</v>
      </c>
    </row>
    <row r="147" spans="1:17">
      <c r="B147" s="13" t="s">
        <v>93</v>
      </c>
      <c r="C147" s="37" t="s">
        <v>115</v>
      </c>
      <c r="D147" s="14">
        <v>0</v>
      </c>
      <c r="E147" s="14">
        <v>0</v>
      </c>
      <c r="F147" s="14">
        <f>IF(D147&gt;0,E147/D147*100,0)</f>
        <v>0</v>
      </c>
      <c r="G147" s="14">
        <v>0</v>
      </c>
      <c r="H147" s="14">
        <f>IF(G147&gt;0,(E147-G147)/G147*100,0)</f>
        <v>0</v>
      </c>
      <c r="I147" s="15">
        <v>0</v>
      </c>
      <c r="J147" s="15">
        <v>0</v>
      </c>
      <c r="K147" s="15">
        <f>IF(I147&gt;0,J147/I147*100,0)</f>
        <v>0</v>
      </c>
      <c r="L147" s="15">
        <v>1125</v>
      </c>
      <c r="M147" s="16">
        <f>IF(L147&gt;0,(J147-L147)/L147*100,0)</f>
        <v>-100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5508333.33333333302289</v>
      </c>
      <c r="E149" s="14">
        <v>2155109.69000000040978</v>
      </c>
      <c r="F149" s="14">
        <f>IF(D149&gt;0,E149/D149*100,0)</f>
        <v>39.12453295007565</v>
      </c>
      <c r="G149" s="14">
        <v>5901314.97499999962747</v>
      </c>
      <c r="H149" s="14">
        <f>IF(G149&gt;0,(E149-G149)/G149*100,0)</f>
        <v>-63.48085640014494</v>
      </c>
      <c r="I149" s="15">
        <v>44066666.66666666418314</v>
      </c>
      <c r="J149" s="15">
        <v>42947478.75699979811907</v>
      </c>
      <c r="K149" s="15">
        <f>IF(I149&gt;0,J149/I149*100,0)</f>
        <v>97.46023923676202</v>
      </c>
      <c r="L149" s="15">
        <v>40757375.096000015735626</v>
      </c>
      <c r="M149" s="16">
        <f>IF(L149&gt;0,(J149-L149)/L149*100,0)</f>
        <v>5.37351499168238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551284.43999999994412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</v>
      </c>
      <c r="F152" s="14">
        <f>IF(D152&gt;0,E152/D152*100,0)</f>
        <v>0</v>
      </c>
      <c r="G152" s="14">
        <v>0</v>
      </c>
      <c r="H152" s="14">
        <f>IF(G152&gt;0,(E152-G152)/G152*100,0)</f>
        <v>0</v>
      </c>
      <c r="I152" s="15">
        <v>0</v>
      </c>
      <c r="J152" s="15">
        <v>7865</v>
      </c>
      <c r="K152" s="15">
        <f>IF(I152&gt;0,J152/I152*100,0)</f>
        <v>0</v>
      </c>
      <c r="L152" s="15">
        <v>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783333.33333333337214</v>
      </c>
      <c r="E154" s="14">
        <v>88670</v>
      </c>
      <c r="F154" s="14">
        <f>IF(D154&gt;0,E154/D154*100,0)</f>
        <v>11.31957446808511</v>
      </c>
      <c r="G154" s="14">
        <v>556790.050000000046566</v>
      </c>
      <c r="H154" s="14">
        <f>IF(G154&gt;0,(E154-G154)/G154*100,0)</f>
        <v>-84.074787255986351</v>
      </c>
      <c r="I154" s="15">
        <v>6266666.66666666697711</v>
      </c>
      <c r="J154" s="15">
        <v>1644115.29999999981374</v>
      </c>
      <c r="K154" s="15">
        <f>IF(I154&gt;0,J154/I154*100,0)</f>
        <v>26.23588244680851</v>
      </c>
      <c r="L154" s="15">
        <v>1406419.6500000001397</v>
      </c>
      <c r="M154" s="16">
        <f>IF(L154&gt;0,(J154-L154)/L154*100,0)</f>
        <v>16.90076286974515</v>
      </c>
    </row>
    <row r="155" spans="1:17">
      <c r="B155" s="13" t="s">
        <v>93</v>
      </c>
      <c r="C155" s="37" t="s">
        <v>119</v>
      </c>
      <c r="D155" s="14">
        <v>0</v>
      </c>
      <c r="E155" s="14">
        <v>0.0</v>
      </c>
      <c r="F155" s="14">
        <f>IF(D155&gt;0,E155/D155*100,0)</f>
        <v>0</v>
      </c>
      <c r="G155" s="14">
        <v>0.0</v>
      </c>
      <c r="H155" s="14">
        <f>IF(G155&gt;0,(E155-G155)/G155*100,0)</f>
        <v>0</v>
      </c>
      <c r="I155" s="15">
        <v>0</v>
      </c>
      <c r="J155" s="15">
        <v>0.0</v>
      </c>
      <c r="K155" s="15">
        <f>IF(I155&gt;0,J155/I155*100,0)</f>
        <v>0</v>
      </c>
      <c r="L155" s="15">
        <v>0.0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437784.069999999948777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15208333.33333333395422</v>
      </c>
      <c r="E159" s="58">
        <f>sum(E121:E158)</f>
        <v>5884156.74000000022352</v>
      </c>
      <c r="F159" s="58">
        <f>IF(D159&gt;0,E159/D159*100,0)</f>
        <v>38.69034568767123</v>
      </c>
      <c r="G159" s="58">
        <f>sum(G121:G158)</f>
        <v>14453827.75600000098348</v>
      </c>
      <c r="H159" s="58">
        <f>IF(G159&gt;0,(E159-G159)/G159*100,0)</f>
        <v>-59.28997605802104</v>
      </c>
      <c r="I159" s="59">
        <v>121666666.66666667163372</v>
      </c>
      <c r="J159" s="59">
        <f>sum(J121:J158)</f>
        <v>101037159.44009979069233</v>
      </c>
      <c r="K159" s="59">
        <f>IF(I159&gt;0,J159/I159*100,0)</f>
        <v>83.044240635698458</v>
      </c>
      <c r="L159" s="59">
        <f>sum(L121:L158)</f>
        <v>97208982.43850000202656</v>
      </c>
      <c r="M159" s="60">
        <f>IF(L159&gt;0,(J159-L159)/L159*100,0)</f>
        <v>3.938089778917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500000</v>
      </c>
      <c r="E161" s="14">
        <v>47701</v>
      </c>
      <c r="F161" s="14">
        <f>IF(D161&gt;0,E161/D161*100,0)</f>
        <v>9.5402</v>
      </c>
      <c r="G161" s="14">
        <v>343191.95000000001164</v>
      </c>
      <c r="H161" s="14">
        <f>IF(G161&gt;0,(E161-G161)/G161*100,0)</f>
        <v>-86.10078121004878</v>
      </c>
      <c r="I161" s="15">
        <v>4000000</v>
      </c>
      <c r="J161" s="15">
        <v>4566856.44000000040978</v>
      </c>
      <c r="K161" s="15">
        <f>IF(I161&gt;0,J161/I161*100,0)</f>
        <v>114.17141100000001</v>
      </c>
      <c r="L161" s="15">
        <v>3967396.039999998640269</v>
      </c>
      <c r="M161" s="16">
        <f>IF(L161&gt;0,(J161-L161)/L161*100,0)</f>
        <v>15.10966875895762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500000</v>
      </c>
      <c r="E164" s="58">
        <f>sum(E161:E163)</f>
        <v>47701</v>
      </c>
      <c r="F164" s="58">
        <f>IF(D164&gt;0,E164/D164*100,0)</f>
        <v>9.5402</v>
      </c>
      <c r="G164" s="58">
        <f>sum(G161:G163)</f>
        <v>343191.95000000001164</v>
      </c>
      <c r="H164" s="58">
        <f>IF(G164&gt;0,(E164-G164)/G164*100,0)</f>
        <v>-86.10078121004878</v>
      </c>
      <c r="I164" s="59">
        <v>4000000</v>
      </c>
      <c r="J164" s="59">
        <f>sum(J161:J163)</f>
        <v>4566856.44000000040978</v>
      </c>
      <c r="K164" s="59">
        <f>IF(I164&gt;0,J164/I164*100,0)</f>
        <v>114.17141100000001</v>
      </c>
      <c r="L164" s="59">
        <f>sum(L161:L163)</f>
        <v>3967396.039999998640269</v>
      </c>
      <c r="M164" s="60">
        <f>IF(L164&gt;0,(J164-L164)/L164*100,0)</f>
        <v>15.10966875895762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40875000</v>
      </c>
      <c r="E166" s="8">
        <f>sum(E23,E36,E64,E74,E96,E104,E119,E159,E164)</f>
        <v>11017695.12000000104308</v>
      </c>
      <c r="F166" s="8">
        <f>IF(D166&gt;0,E166/D166*100,0)</f>
        <v>26.95460579816514</v>
      </c>
      <c r="G166" s="8">
        <f>sum(G23,G36,G64,G74,G96,G104,G119,G159,G164)</f>
        <v>33363167.037039998918772</v>
      </c>
      <c r="H166" s="8">
        <f>IF(G166&gt;0,(E166-G166)/G166*100,0)</f>
        <v>-66.97647106532756</v>
      </c>
      <c r="I166" s="9">
        <f>sum(I23,I36,I64,I74,I96,I104,I119,I159,I164)</f>
        <v>327000000</v>
      </c>
      <c r="J166" s="9">
        <f>sum(J23,J36,J64,J74,J96,J104,J119,J159,J164)</f>
        <v>261830699.13100576400757</v>
      </c>
      <c r="K166" s="9">
        <f>IF(I166&gt;0,J166/I166*100,0)</f>
        <v>80.070550192968099</v>
      </c>
      <c r="L166" s="9">
        <f>sum(L23,L36,L64,L74,L96,L104,L119,L159,L164)</f>
        <v>249212929.095755130052567</v>
      </c>
      <c r="M166" s="11">
        <f>IF(L166&gt;0,(J166-L166)/L166*100,0)</f>
        <v>5.063047924934306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129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1541666.66666666674428</v>
      </c>
      <c r="E6" s="14">
        <v>0</v>
      </c>
      <c r="F6" s="14">
        <f>IF(D6&gt;0,E6/D6*100,0)</f>
        <v>0</v>
      </c>
      <c r="G6" s="14">
        <v>573590</v>
      </c>
      <c r="H6" s="14">
        <f>IF(G6&gt;0,(E6-G6)/G6*100,0)</f>
        <v>-100</v>
      </c>
      <c r="I6" s="15">
        <v>12333333.33333333395422</v>
      </c>
      <c r="J6" s="15">
        <v>7076046</v>
      </c>
      <c r="K6" s="15">
        <f>IF(I6&gt;0,J6/I6*100,0)</f>
        <v>57.37334594594594</v>
      </c>
      <c r="L6" s="15">
        <v>6010847.58000000007451</v>
      </c>
      <c r="M6" s="16">
        <f>IF(L6&gt;0,(J6-L6)/L6*100,0)</f>
        <v>17.72126818760558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0</v>
      </c>
      <c r="E8" s="14">
        <v>0</v>
      </c>
      <c r="F8" s="14">
        <f>IF(D8&gt;0,E8/D8*100,0)</f>
        <v>0</v>
      </c>
      <c r="G8" s="14">
        <v>0</v>
      </c>
      <c r="H8" s="14">
        <f>IF(G8&gt;0,(E8-G8)/G8*100,0)</f>
        <v>0</v>
      </c>
      <c r="I8" s="15">
        <v>0</v>
      </c>
      <c r="J8" s="15">
        <v>45990</v>
      </c>
      <c r="K8" s="15">
        <f>IF(I8&gt;0,J8/I8*100,0)</f>
        <v>0</v>
      </c>
      <c r="L8" s="15">
        <v>0</v>
      </c>
      <c r="M8" s="16">
        <f>IF(L8&gt;0,(J8-L8)/L8*100,0)</f>
        <v>0</v>
      </c>
    </row>
    <row r="9" spans="1:17">
      <c r="B9" s="13" t="s">
        <v>9</v>
      </c>
      <c r="C9" s="37" t="s">
        <v>14</v>
      </c>
      <c r="D9" s="14">
        <v>0</v>
      </c>
      <c r="E9" s="14">
        <v>0</v>
      </c>
      <c r="F9" s="14">
        <f>IF(D9&gt;0,E9/D9*100,0)</f>
        <v>0</v>
      </c>
      <c r="G9" s="14">
        <v>0</v>
      </c>
      <c r="H9" s="14">
        <f>IF(G9&gt;0,(E9-G9)/G9*100,0)</f>
        <v>0</v>
      </c>
      <c r="I9" s="15">
        <v>0</v>
      </c>
      <c r="J9" s="15">
        <v>0</v>
      </c>
      <c r="K9" s="15">
        <f>IF(I9&gt;0,J9/I9*100,0)</f>
        <v>0</v>
      </c>
      <c r="L9" s="15">
        <v>2250</v>
      </c>
      <c r="M9" s="16">
        <f>IF(L9&gt;0,(J9-L9)/L9*100,0)</f>
        <v>-100</v>
      </c>
    </row>
    <row r="10" spans="1:17">
      <c r="B10" s="13" t="s">
        <v>9</v>
      </c>
      <c r="C10" s="37" t="s">
        <v>15</v>
      </c>
      <c r="D10" s="14">
        <v>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0.0</v>
      </c>
      <c r="F11" s="14">
        <f>IF(D11&gt;0,E11/D11*100,0)</f>
        <v>0</v>
      </c>
      <c r="G11" s="14">
        <v>0.0</v>
      </c>
      <c r="H11" s="14">
        <f>IF(G11&gt;0,(E11-G11)/G11*100,0)</f>
        <v>0</v>
      </c>
      <c r="I11" s="15">
        <v>0</v>
      </c>
      <c r="J11" s="15">
        <v>0.0</v>
      </c>
      <c r="K11" s="15">
        <f>IF(I11&gt;0,J11/I11*100,0)</f>
        <v>0</v>
      </c>
      <c r="L11" s="15">
        <v>0.0</v>
      </c>
      <c r="M11" s="16">
        <f>IF(L11&gt;0,(J11-L11)/L11*100,0)</f>
        <v>0</v>
      </c>
    </row>
    <row r="12" spans="1:17">
      <c r="B12" s="13" t="s">
        <v>9</v>
      </c>
      <c r="C12" s="37" t="s">
        <v>17</v>
      </c>
      <c r="D12" s="14">
        <v>0</v>
      </c>
      <c r="E12" s="14">
        <v>0.0</v>
      </c>
      <c r="F12" s="14">
        <f>IF(D12&gt;0,E12/D12*100,0)</f>
        <v>0</v>
      </c>
      <c r="G12" s="14">
        <v>0.0</v>
      </c>
      <c r="H12" s="14">
        <f>IF(G12&gt;0,(E12-G12)/G12*100,0)</f>
        <v>0</v>
      </c>
      <c r="I12" s="15">
        <v>0</v>
      </c>
      <c r="J12" s="15">
        <v>0.0</v>
      </c>
      <c r="K12" s="15">
        <f>IF(I12&gt;0,J12/I12*100,0)</f>
        <v>0</v>
      </c>
      <c r="L12" s="15">
        <v>0.0</v>
      </c>
      <c r="M12" s="16">
        <f>IF(L12&gt;0,(J12-L12)/L12*100,0)</f>
        <v>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0.0</v>
      </c>
      <c r="F16" s="14">
        <f>IF(D16&gt;0,E16/D16*100,0)</f>
        <v>0</v>
      </c>
      <c r="G16" s="14">
        <v>0.0</v>
      </c>
      <c r="H16" s="14">
        <f>IF(G16&gt;0,(E16-G16)/G16*100,0)</f>
        <v>0</v>
      </c>
      <c r="I16" s="15">
        <v>0</v>
      </c>
      <c r="J16" s="15">
        <v>0.0</v>
      </c>
      <c r="K16" s="15">
        <f>IF(I16&gt;0,J16/I16*100,0)</f>
        <v>0</v>
      </c>
      <c r="L16" s="15">
        <v>0.0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0.0</v>
      </c>
      <c r="F17" s="14">
        <f>IF(D17&gt;0,E17/D17*100,0)</f>
        <v>0</v>
      </c>
      <c r="G17" s="14">
        <v>0.0</v>
      </c>
      <c r="H17" s="14">
        <f>IF(G17&gt;0,(E17-G17)/G17*100,0)</f>
        <v>0</v>
      </c>
      <c r="I17" s="15">
        <v>0</v>
      </c>
      <c r="J17" s="15">
        <v>0.0</v>
      </c>
      <c r="K17" s="15">
        <f>IF(I17&gt;0,J17/I17*100,0)</f>
        <v>0</v>
      </c>
      <c r="L17" s="15">
        <v>0.0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0.0</v>
      </c>
      <c r="F19" s="14">
        <f>IF(D19&gt;0,E19/D19*100,0)</f>
        <v>0</v>
      </c>
      <c r="G19" s="14">
        <v>0.0</v>
      </c>
      <c r="H19" s="14">
        <f>IF(G19&gt;0,(E19-G19)/G19*100,0)</f>
        <v>0</v>
      </c>
      <c r="I19" s="15">
        <v>0</v>
      </c>
      <c r="J19" s="15">
        <v>0.0</v>
      </c>
      <c r="K19" s="15">
        <f>IF(I19&gt;0,J19/I19*100,0)</f>
        <v>0</v>
      </c>
      <c r="L19" s="15">
        <v>0.0</v>
      </c>
      <c r="M19" s="16">
        <f>IF(L19&gt;0,(J19-L19)/L19*100,0)</f>
        <v>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1541666.66666666674428</v>
      </c>
      <c r="E23" s="58">
        <f>sum(E5:E22)</f>
        <v>0</v>
      </c>
      <c r="F23" s="58">
        <f>IF(D23&gt;0,E23/D23*100,0)</f>
        <v>0</v>
      </c>
      <c r="G23" s="58">
        <f>sum(G5:G22)</f>
        <v>573590</v>
      </c>
      <c r="H23" s="58">
        <f>IF(G23&gt;0,(E23-G23)/G23*100,0)</f>
        <v>-100</v>
      </c>
      <c r="I23" s="59">
        <v>12333333.33333333395422</v>
      </c>
      <c r="J23" s="59">
        <f>sum(J5:J22)</f>
        <v>7122036</v>
      </c>
      <c r="K23" s="59">
        <f>IF(I23&gt;0,J23/I23*100,0)</f>
        <v>57.74623783783783</v>
      </c>
      <c r="L23" s="59">
        <f>sum(L5:L22)</f>
        <v>6013097.58000000007451</v>
      </c>
      <c r="M23" s="60">
        <f>IF(L23&gt;0,(J23-L23)/L23*100,0)</f>
        <v>18.44204929732738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</v>
      </c>
      <c r="F25" s="14">
        <f>IF(D25&gt;0,E25/D25*100,0)</f>
        <v>0</v>
      </c>
      <c r="G25" s="14">
        <v>0</v>
      </c>
      <c r="H25" s="14">
        <f>IF(G25&gt;0,(E25-G25)/G25*100,0)</f>
        <v>0</v>
      </c>
      <c r="I25" s="15">
        <v>0</v>
      </c>
      <c r="J25" s="15">
        <v>0</v>
      </c>
      <c r="K25" s="15">
        <f>IF(I25&gt;0,J25/I25*100,0)</f>
        <v>0</v>
      </c>
      <c r="L25" s="15">
        <v>3700</v>
      </c>
      <c r="M25" s="16">
        <f>IF(L25&gt;0,(J25-L25)/L25*100,0)</f>
        <v>-100</v>
      </c>
    </row>
    <row r="26" spans="1:17">
      <c r="B26" s="13" t="s">
        <v>26</v>
      </c>
      <c r="C26" s="37" t="s">
        <v>28</v>
      </c>
      <c r="D26" s="14">
        <v>0</v>
      </c>
      <c r="E26" s="14">
        <v>0.0</v>
      </c>
      <c r="F26" s="14">
        <f>IF(D26&gt;0,E26/D26*100,0)</f>
        <v>0</v>
      </c>
      <c r="G26" s="14">
        <v>0.0</v>
      </c>
      <c r="H26" s="14">
        <f>IF(G26&gt;0,(E26-G26)/G26*100,0)</f>
        <v>0</v>
      </c>
      <c r="I26" s="15">
        <v>0</v>
      </c>
      <c r="J26" s="15">
        <v>0.0</v>
      </c>
      <c r="K26" s="15">
        <f>IF(I26&gt;0,J26/I26*100,0)</f>
        <v>0</v>
      </c>
      <c r="L26" s="15">
        <v>0.0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29502</v>
      </c>
      <c r="H27" s="14">
        <f>IF(G27&gt;0,(E27-G27)/G27*100,0)</f>
        <v>-100</v>
      </c>
      <c r="I27" s="15">
        <v>0</v>
      </c>
      <c r="J27" s="15">
        <v>0</v>
      </c>
      <c r="K27" s="15">
        <f>IF(I27&gt;0,J27/I27*100,0)</f>
        <v>0</v>
      </c>
      <c r="L27" s="15">
        <v>458995</v>
      </c>
      <c r="M27" s="16">
        <f>IF(L27&gt;0,(J27-L27)/L27*100,0)</f>
        <v>-100</v>
      </c>
    </row>
    <row r="28" spans="1:17">
      <c r="B28" s="13" t="s">
        <v>26</v>
      </c>
      <c r="C28" s="37" t="s">
        <v>30</v>
      </c>
      <c r="D28" s="14">
        <v>0</v>
      </c>
      <c r="E28" s="14">
        <v>0.0</v>
      </c>
      <c r="F28" s="14">
        <f>IF(D28&gt;0,E28/D28*100,0)</f>
        <v>0</v>
      </c>
      <c r="G28" s="14">
        <v>0.0</v>
      </c>
      <c r="H28" s="14">
        <f>IF(G28&gt;0,(E28-G28)/G28*100,0)</f>
        <v>0</v>
      </c>
      <c r="I28" s="15">
        <v>0</v>
      </c>
      <c r="J28" s="15">
        <v>0.0</v>
      </c>
      <c r="K28" s="15">
        <f>IF(I28&gt;0,J28/I28*100,0)</f>
        <v>0</v>
      </c>
      <c r="L28" s="15">
        <v>0.0</v>
      </c>
      <c r="M28" s="16">
        <f>IF(L28&gt;0,(J28-L28)/L28*100,0)</f>
        <v>0</v>
      </c>
    </row>
    <row r="29" spans="1:17">
      <c r="B29" s="13" t="s">
        <v>26</v>
      </c>
      <c r="C29" s="37" t="s">
        <v>31</v>
      </c>
      <c r="D29" s="14">
        <v>0</v>
      </c>
      <c r="E29" s="14">
        <v>0</v>
      </c>
      <c r="F29" s="14">
        <f>IF(D29&gt;0,E29/D29*100,0)</f>
        <v>0</v>
      </c>
      <c r="G29" s="14">
        <v>0</v>
      </c>
      <c r="H29" s="14">
        <f>IF(G29&gt;0,(E29-G29)/G29*100,0)</f>
        <v>0</v>
      </c>
      <c r="I29" s="15">
        <v>0</v>
      </c>
      <c r="J29" s="15">
        <v>0</v>
      </c>
      <c r="K29" s="15">
        <f>IF(I29&gt;0,J29/I29*100,0)</f>
        <v>0</v>
      </c>
      <c r="L29" s="15">
        <v>0</v>
      </c>
      <c r="M29" s="16">
        <f>IF(L29&gt;0,(J29-L29)/L29*100,0)</f>
        <v>0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0.0</v>
      </c>
      <c r="F33" s="14">
        <f>IF(D33&gt;0,E33/D33*100,0)</f>
        <v>0</v>
      </c>
      <c r="G33" s="14">
        <v>0.0</v>
      </c>
      <c r="H33" s="14">
        <f>IF(G33&gt;0,(E33-G33)/G33*100,0)</f>
        <v>0</v>
      </c>
      <c r="I33" s="15">
        <v>0</v>
      </c>
      <c r="J33" s="15">
        <v>0.0</v>
      </c>
      <c r="K33" s="15">
        <f>IF(I33&gt;0,J33/I33*100,0)</f>
        <v>0</v>
      </c>
      <c r="L33" s="15">
        <v>0.0</v>
      </c>
      <c r="M33" s="16">
        <f>IF(L33&gt;0,(J33-L33)/L33*100,0)</f>
        <v>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583333.33333333337214</v>
      </c>
      <c r="E36" s="58">
        <f>sum(E25:E35)</f>
        <v>0</v>
      </c>
      <c r="F36" s="58">
        <f>IF(D36&gt;0,E36/D36*100,0)</f>
        <v>0</v>
      </c>
      <c r="G36" s="58">
        <f>sum(G25:G35)</f>
        <v>29502</v>
      </c>
      <c r="H36" s="58">
        <f>IF(G36&gt;0,(E36-G36)/G36*100,0)</f>
        <v>-100</v>
      </c>
      <c r="I36" s="59">
        <v>4666666.66666666697711</v>
      </c>
      <c r="J36" s="59">
        <f>sum(J25:J35)</f>
        <v>0</v>
      </c>
      <c r="K36" s="59">
        <f>IF(I36&gt;0,J36/I36*100,0)</f>
        <v>0</v>
      </c>
      <c r="L36" s="59">
        <f>sum(L25:L35)</f>
        <v>462695</v>
      </c>
      <c r="M36" s="60">
        <f>IF(L36&gt;0,(J36-L36)/L36*100,0)</f>
        <v>-100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</v>
      </c>
      <c r="F38" s="14">
        <f>IF(D38&gt;0,E38/D38*100,0)</f>
        <v>0</v>
      </c>
      <c r="G38" s="14">
        <v>0</v>
      </c>
      <c r="H38" s="14">
        <f>IF(G38&gt;0,(E38-G38)/G38*100,0)</f>
        <v>0</v>
      </c>
      <c r="I38" s="15">
        <v>0</v>
      </c>
      <c r="J38" s="15">
        <v>17790</v>
      </c>
      <c r="K38" s="15">
        <f>IF(I38&gt;0,J38/I38*100,0)</f>
        <v>0</v>
      </c>
      <c r="L38" s="15">
        <v>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0.0</v>
      </c>
      <c r="F39" s="14">
        <f>IF(D39&gt;0,E39/D39*100,0)</f>
        <v>0</v>
      </c>
      <c r="G39" s="14">
        <v>0.0</v>
      </c>
      <c r="H39" s="14">
        <f>IF(G39&gt;0,(E39-G39)/G39*100,0)</f>
        <v>0</v>
      </c>
      <c r="I39" s="15">
        <v>0</v>
      </c>
      <c r="J39" s="15">
        <v>0.0</v>
      </c>
      <c r="K39" s="15">
        <f>IF(I39&gt;0,J39/I39*100,0)</f>
        <v>0</v>
      </c>
      <c r="L39" s="15">
        <v>0.0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</v>
      </c>
      <c r="F40" s="14">
        <f>IF(D40&gt;0,E40/D40*100,0)</f>
        <v>0</v>
      </c>
      <c r="G40" s="14">
        <v>0</v>
      </c>
      <c r="H40" s="14">
        <f>IF(G40&gt;0,(E40-G40)/G40*100,0)</f>
        <v>0</v>
      </c>
      <c r="I40" s="15">
        <v>0</v>
      </c>
      <c r="J40" s="15">
        <v>0</v>
      </c>
      <c r="K40" s="15">
        <f>IF(I40&gt;0,J40/I40*100,0)</f>
        <v>0</v>
      </c>
      <c r="L40" s="15">
        <v>26680</v>
      </c>
      <c r="M40" s="16">
        <f>IF(L40&gt;0,(J40-L40)/L40*100,0)</f>
        <v>-100</v>
      </c>
    </row>
    <row r="41" spans="1:17">
      <c r="B41" s="13" t="s">
        <v>35</v>
      </c>
      <c r="C41" s="37" t="s">
        <v>38</v>
      </c>
      <c r="D41" s="14">
        <v>2000000</v>
      </c>
      <c r="E41" s="14">
        <v>0</v>
      </c>
      <c r="F41" s="14">
        <f>IF(D41&gt;0,E41/D41*100,0)</f>
        <v>0</v>
      </c>
      <c r="G41" s="14">
        <v>649635</v>
      </c>
      <c r="H41" s="14">
        <f>IF(G41&gt;0,(E41-G41)/G41*100,0)</f>
        <v>-100</v>
      </c>
      <c r="I41" s="15">
        <v>16000000</v>
      </c>
      <c r="J41" s="15">
        <v>8785150</v>
      </c>
      <c r="K41" s="15">
        <f>IF(I41&gt;0,J41/I41*100,0)</f>
        <v>54.9071875</v>
      </c>
      <c r="L41" s="15">
        <v>5397314</v>
      </c>
      <c r="M41" s="16">
        <f>IF(L41&gt;0,(J41-L41)/L41*100,0)</f>
        <v>62.76892543216866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0</v>
      </c>
      <c r="E44" s="14">
        <v>0.0</v>
      </c>
      <c r="F44" s="14">
        <f>IF(D44&gt;0,E44/D44*100,0)</f>
        <v>0</v>
      </c>
      <c r="G44" s="14">
        <v>0.0</v>
      </c>
      <c r="H44" s="14">
        <f>IF(G44&gt;0,(E44-G44)/G44*100,0)</f>
        <v>0</v>
      </c>
      <c r="I44" s="15">
        <v>0</v>
      </c>
      <c r="J44" s="15">
        <v>0.0</v>
      </c>
      <c r="K44" s="15">
        <f>IF(I44&gt;0,J44/I44*100,0)</f>
        <v>0</v>
      </c>
      <c r="L44" s="15">
        <v>0.0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0</v>
      </c>
      <c r="E45" s="14">
        <v>-18050</v>
      </c>
      <c r="F45" s="14">
        <f>IF(D45&gt;0,E45/D45*100,0)</f>
        <v>0</v>
      </c>
      <c r="G45" s="14">
        <v>0</v>
      </c>
      <c r="H45" s="14">
        <f>IF(G45&gt;0,(E45-G45)/G45*100,0)</f>
        <v>0</v>
      </c>
      <c r="I45" s="15">
        <v>0</v>
      </c>
      <c r="J45" s="15">
        <v>11967150</v>
      </c>
      <c r="K45" s="15">
        <f>IF(I45&gt;0,J45/I45*100,0)</f>
        <v>0</v>
      </c>
      <c r="L45" s="15">
        <v>1085400</v>
      </c>
      <c r="M45" s="16">
        <f>IF(L45&gt;0,(J45-L45)/L45*100,0)</f>
        <v>1002.55666113875077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72200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0.0</v>
      </c>
      <c r="F48" s="14">
        <f>IF(D48&gt;0,E48/D48*100,0)</f>
        <v>0</v>
      </c>
      <c r="G48" s="14">
        <v>0.0</v>
      </c>
      <c r="H48" s="14">
        <f>IF(G48&gt;0,(E48-G48)/G48*100,0)</f>
        <v>0</v>
      </c>
      <c r="I48" s="15">
        <v>0</v>
      </c>
      <c r="J48" s="15">
        <v>0.0</v>
      </c>
      <c r="K48" s="15">
        <f>IF(I48&gt;0,J48/I48*100,0)</f>
        <v>0</v>
      </c>
      <c r="L48" s="15">
        <v>0.0</v>
      </c>
      <c r="M48" s="16">
        <f>IF(L48&gt;0,(J48-L48)/L48*100,0)</f>
        <v>0</v>
      </c>
    </row>
    <row r="49" spans="1:17">
      <c r="B49" s="13" t="s">
        <v>35</v>
      </c>
      <c r="C49" s="37" t="s">
        <v>46</v>
      </c>
      <c r="D49" s="14">
        <v>0</v>
      </c>
      <c r="E49" s="14">
        <v>0.0</v>
      </c>
      <c r="F49" s="14">
        <f>IF(D49&gt;0,E49/D49*100,0)</f>
        <v>0</v>
      </c>
      <c r="G49" s="14">
        <v>0.0</v>
      </c>
      <c r="H49" s="14">
        <f>IF(G49&gt;0,(E49-G49)/G49*100,0)</f>
        <v>0</v>
      </c>
      <c r="I49" s="15">
        <v>0</v>
      </c>
      <c r="J49" s="15">
        <v>0.0</v>
      </c>
      <c r="K49" s="15">
        <f>IF(I49&gt;0,J49/I49*100,0)</f>
        <v>0</v>
      </c>
      <c r="L49" s="15">
        <v>0.0</v>
      </c>
      <c r="M49" s="16">
        <f>IF(L49&gt;0,(J49-L49)/L49*100,0)</f>
        <v>0</v>
      </c>
    </row>
    <row r="50" spans="1:17">
      <c r="B50" s="13" t="s">
        <v>35</v>
      </c>
      <c r="C50" s="37" t="s">
        <v>47</v>
      </c>
      <c r="D50" s="14">
        <v>0</v>
      </c>
      <c r="E50" s="14">
        <v>0.0</v>
      </c>
      <c r="F50" s="14">
        <f>IF(D50&gt;0,E50/D50*100,0)</f>
        <v>0</v>
      </c>
      <c r="G50" s="14">
        <v>0.0</v>
      </c>
      <c r="H50" s="14">
        <f>IF(G50&gt;0,(E50-G50)/G50*100,0)</f>
        <v>0</v>
      </c>
      <c r="I50" s="15">
        <v>0</v>
      </c>
      <c r="J50" s="15">
        <v>0.0</v>
      </c>
      <c r="K50" s="15">
        <f>IF(I50&gt;0,J50/I50*100,0)</f>
        <v>0</v>
      </c>
      <c r="L50" s="15">
        <v>0.0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0.0</v>
      </c>
      <c r="F51" s="14">
        <f>IF(D51&gt;0,E51/D51*100,0)</f>
        <v>0</v>
      </c>
      <c r="G51" s="14">
        <v>0.0</v>
      </c>
      <c r="H51" s="14">
        <f>IF(G51&gt;0,(E51-G51)/G51*100,0)</f>
        <v>0</v>
      </c>
      <c r="I51" s="15">
        <v>0</v>
      </c>
      <c r="J51" s="15">
        <v>0.0</v>
      </c>
      <c r="K51" s="15">
        <f>IF(I51&gt;0,J51/I51*100,0)</f>
        <v>0</v>
      </c>
      <c r="L51" s="15">
        <v>0.0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0</v>
      </c>
      <c r="E52" s="14">
        <v>0</v>
      </c>
      <c r="F52" s="14">
        <f>IF(D52&gt;0,E52/D52*100,0)</f>
        <v>0</v>
      </c>
      <c r="G52" s="14">
        <v>16200</v>
      </c>
      <c r="H52" s="14">
        <f>IF(G52&gt;0,(E52-G52)/G52*100,0)</f>
        <v>-100</v>
      </c>
      <c r="I52" s="15">
        <v>0</v>
      </c>
      <c r="J52" s="15">
        <v>18136100</v>
      </c>
      <c r="K52" s="15">
        <f>IF(I52&gt;0,J52/I52*100,0)</f>
        <v>0</v>
      </c>
      <c r="L52" s="15">
        <v>975300</v>
      </c>
      <c r="M52" s="16">
        <f>IF(L52&gt;0,(J52-L52)/L52*100,0)</f>
        <v>1759.54065415769492</v>
      </c>
    </row>
    <row r="53" spans="1:17">
      <c r="B53" s="13" t="s">
        <v>35</v>
      </c>
      <c r="C53" s="37" t="s">
        <v>50</v>
      </c>
      <c r="D53" s="14">
        <v>0</v>
      </c>
      <c r="E53" s="14">
        <v>0.0</v>
      </c>
      <c r="F53" s="14">
        <f>IF(D53&gt;0,E53/D53*100,0)</f>
        <v>0</v>
      </c>
      <c r="G53" s="14">
        <v>0.0</v>
      </c>
      <c r="H53" s="14">
        <f>IF(G53&gt;0,(E53-G53)/G53*100,0)</f>
        <v>0</v>
      </c>
      <c r="I53" s="15">
        <v>0</v>
      </c>
      <c r="J53" s="15">
        <v>0.0</v>
      </c>
      <c r="K53" s="15">
        <f>IF(I53&gt;0,J53/I53*100,0)</f>
        <v>0</v>
      </c>
      <c r="L53" s="15">
        <v>0.0</v>
      </c>
      <c r="M53" s="16">
        <f>IF(L53&gt;0,(J53-L53)/L53*100,0)</f>
        <v>0</v>
      </c>
    </row>
    <row r="54" spans="1:17">
      <c r="B54" s="13" t="s">
        <v>35</v>
      </c>
      <c r="C54" s="37" t="s">
        <v>51</v>
      </c>
      <c r="D54" s="14">
        <v>0</v>
      </c>
      <c r="E54" s="14">
        <v>0</v>
      </c>
      <c r="F54" s="14">
        <f>IF(D54&gt;0,E54/D54*100,0)</f>
        <v>0</v>
      </c>
      <c r="G54" s="14">
        <v>0</v>
      </c>
      <c r="H54" s="14">
        <f>IF(G54&gt;0,(E54-G54)/G54*100,0)</f>
        <v>0</v>
      </c>
      <c r="I54" s="15">
        <v>0</v>
      </c>
      <c r="J54" s="15">
        <v>18050</v>
      </c>
      <c r="K54" s="15">
        <f>IF(I54&gt;0,J54/I54*100,0)</f>
        <v>0</v>
      </c>
      <c r="L54" s="15">
        <v>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0</v>
      </c>
      <c r="E56" s="14">
        <v>0</v>
      </c>
      <c r="F56" s="14">
        <f>IF(D56&gt;0,E56/D56*100,0)</f>
        <v>0</v>
      </c>
      <c r="G56" s="14">
        <v>0</v>
      </c>
      <c r="H56" s="14">
        <f>IF(G56&gt;0,(E56-G56)/G56*100,0)</f>
        <v>0</v>
      </c>
      <c r="I56" s="15">
        <v>0</v>
      </c>
      <c r="J56" s="15">
        <v>0</v>
      </c>
      <c r="K56" s="15">
        <f>IF(I56&gt;0,J56/I56*100,0)</f>
        <v>0</v>
      </c>
      <c r="L56" s="15">
        <v>1900</v>
      </c>
      <c r="M56" s="16">
        <f>IF(L56&gt;0,(J56-L56)/L56*100,0)</f>
        <v>-100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0.0</v>
      </c>
      <c r="F58" s="14">
        <f>IF(D58&gt;0,E58/D58*100,0)</f>
        <v>0</v>
      </c>
      <c r="G58" s="14">
        <v>0.0</v>
      </c>
      <c r="H58" s="14">
        <f>IF(G58&gt;0,(E58-G58)/G58*100,0)</f>
        <v>0</v>
      </c>
      <c r="I58" s="15">
        <v>0</v>
      </c>
      <c r="J58" s="15">
        <v>0.0</v>
      </c>
      <c r="K58" s="15">
        <f>IF(I58&gt;0,J58/I58*100,0)</f>
        <v>0</v>
      </c>
      <c r="L58" s="15">
        <v>0.0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</v>
      </c>
      <c r="F59" s="14">
        <f>IF(D59&gt;0,E59/D59*100,0)</f>
        <v>0</v>
      </c>
      <c r="G59" s="14">
        <v>0</v>
      </c>
      <c r="H59" s="14">
        <f>IF(G59&gt;0,(E59-G59)/G59*100,0)</f>
        <v>0</v>
      </c>
      <c r="I59" s="15">
        <v>0</v>
      </c>
      <c r="J59" s="15">
        <v>0</v>
      </c>
      <c r="K59" s="15">
        <f>IF(I59&gt;0,J59/I59*100,0)</f>
        <v>0</v>
      </c>
      <c r="L59" s="15">
        <v>37000</v>
      </c>
      <c r="M59" s="16">
        <f>IF(L59&gt;0,(J59-L59)/L59*100,0)</f>
        <v>-100</v>
      </c>
    </row>
    <row r="60" spans="1:17">
      <c r="B60" s="13" t="s">
        <v>35</v>
      </c>
      <c r="C60" s="37" t="s">
        <v>56</v>
      </c>
      <c r="D60" s="14">
        <v>0</v>
      </c>
      <c r="E60" s="14">
        <v>0.0</v>
      </c>
      <c r="F60" s="14">
        <f>IF(D60&gt;0,E60/D60*100,0)</f>
        <v>0</v>
      </c>
      <c r="G60" s="14">
        <v>0.0</v>
      </c>
      <c r="H60" s="14">
        <f>IF(G60&gt;0,(E60-G60)/G60*100,0)</f>
        <v>0</v>
      </c>
      <c r="I60" s="15">
        <v>0</v>
      </c>
      <c r="J60" s="15">
        <v>0.0</v>
      </c>
      <c r="K60" s="15">
        <f>IF(I60&gt;0,J60/I60*100,0)</f>
        <v>0</v>
      </c>
      <c r="L60" s="15">
        <v>0.0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0</v>
      </c>
      <c r="E61" s="14">
        <v>0.0</v>
      </c>
      <c r="F61" s="14">
        <f>IF(D61&gt;0,E61/D61*100,0)</f>
        <v>0</v>
      </c>
      <c r="G61" s="14">
        <v>0.0</v>
      </c>
      <c r="H61" s="14">
        <f>IF(G61&gt;0,(E61-G61)/G61*100,0)</f>
        <v>0</v>
      </c>
      <c r="I61" s="15">
        <v>0</v>
      </c>
      <c r="J61" s="15">
        <v>0.0</v>
      </c>
      <c r="K61" s="15">
        <f>IF(I61&gt;0,J61/I61*100,0)</f>
        <v>0</v>
      </c>
      <c r="L61" s="15">
        <v>0.0</v>
      </c>
      <c r="M61" s="16">
        <f>IF(L61&gt;0,(J61-L61)/L61*100,0)</f>
        <v>0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2000000</v>
      </c>
      <c r="E64" s="58">
        <f>sum(E38:E63)</f>
        <v>-18050</v>
      </c>
      <c r="F64" s="58">
        <f>IF(D64&gt;0,E64/D64*100,0)</f>
        <v>-0.9025</v>
      </c>
      <c r="G64" s="58">
        <f>sum(G38:G63)</f>
        <v>665835</v>
      </c>
      <c r="H64" s="58">
        <f>IF(G64&gt;0,(E64-G64)/G64*100,0)</f>
        <v>-102.7108818250768</v>
      </c>
      <c r="I64" s="59">
        <v>16000000</v>
      </c>
      <c r="J64" s="59">
        <f>sum(J38:J63)</f>
        <v>38996440</v>
      </c>
      <c r="K64" s="59">
        <f>IF(I64&gt;0,J64/I64*100,0)</f>
        <v>243.72774999999999</v>
      </c>
      <c r="L64" s="59">
        <f>sum(L38:L63)</f>
        <v>7523594</v>
      </c>
      <c r="M64" s="60">
        <f>IF(L64&gt;0,(J64-L64)/L64*100,0)</f>
        <v>418.32196155188603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666666.66666666662786</v>
      </c>
      <c r="E66" s="14">
        <v>0</v>
      </c>
      <c r="F66" s="14">
        <f>IF(D66&gt;0,E66/D66*100,0)</f>
        <v>0</v>
      </c>
      <c r="G66" s="14">
        <v>0</v>
      </c>
      <c r="H66" s="14">
        <f>IF(G66&gt;0,(E66-G66)/G66*100,0)</f>
        <v>0</v>
      </c>
      <c r="I66" s="15">
        <v>5333333.33333333302289</v>
      </c>
      <c r="J66" s="15">
        <v>53000</v>
      </c>
      <c r="K66" s="15">
        <f>IF(I66&gt;0,J66/I66*100,0)</f>
        <v>0.99375</v>
      </c>
      <c r="L66" s="15">
        <v>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</v>
      </c>
      <c r="F67" s="14">
        <f>IF(D67&gt;0,E67/D67*100,0)</f>
        <v>0</v>
      </c>
      <c r="G67" s="14">
        <v>0</v>
      </c>
      <c r="H67" s="14">
        <f>IF(G67&gt;0,(E67-G67)/G67*100,0)</f>
        <v>0</v>
      </c>
      <c r="I67" s="15">
        <v>0</v>
      </c>
      <c r="J67" s="15">
        <v>0</v>
      </c>
      <c r="K67" s="15">
        <f>IF(I67&gt;0,J67/I67*100,0)</f>
        <v>0</v>
      </c>
      <c r="L67" s="15">
        <v>37200</v>
      </c>
      <c r="M67" s="16">
        <f>IF(L67&gt;0,(J67-L67)/L67*100,0)</f>
        <v>-100</v>
      </c>
    </row>
    <row r="68" spans="1:17">
      <c r="B68" s="13" t="s">
        <v>58</v>
      </c>
      <c r="C68" s="37" t="s">
        <v>60</v>
      </c>
      <c r="D68" s="14">
        <v>0</v>
      </c>
      <c r="E68" s="14">
        <v>0</v>
      </c>
      <c r="F68" s="14">
        <f>IF(D68&gt;0,E68/D68*100,0)</f>
        <v>0</v>
      </c>
      <c r="G68" s="14">
        <v>0</v>
      </c>
      <c r="H68" s="14">
        <f>IF(G68&gt;0,(E68-G68)/G68*100,0)</f>
        <v>0</v>
      </c>
      <c r="I68" s="15">
        <v>0</v>
      </c>
      <c r="J68" s="15">
        <v>0</v>
      </c>
      <c r="K68" s="15">
        <f>IF(I68&gt;0,J68/I68*100,0)</f>
        <v>0</v>
      </c>
      <c r="L68" s="15">
        <v>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</v>
      </c>
      <c r="F69" s="14">
        <f>IF(D69&gt;0,E69/D69*100,0)</f>
        <v>0</v>
      </c>
      <c r="G69" s="14">
        <v>0</v>
      </c>
      <c r="H69" s="14">
        <f>IF(G69&gt;0,(E69-G69)/G69*100,0)</f>
        <v>0</v>
      </c>
      <c r="I69" s="15">
        <v>0</v>
      </c>
      <c r="J69" s="15">
        <v>0</v>
      </c>
      <c r="K69" s="15">
        <f>IF(I69&gt;0,J69/I69*100,0)</f>
        <v>0</v>
      </c>
      <c r="L69" s="15">
        <v>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0</v>
      </c>
      <c r="E70" s="14">
        <v>0</v>
      </c>
      <c r="F70" s="14">
        <f>IF(D70&gt;0,E70/D70*100,0)</f>
        <v>0</v>
      </c>
      <c r="G70" s="14">
        <v>0</v>
      </c>
      <c r="H70" s="14">
        <f>IF(G70&gt;0,(E70-G70)/G70*100,0)</f>
        <v>0</v>
      </c>
      <c r="I70" s="15">
        <v>0</v>
      </c>
      <c r="J70" s="15">
        <v>62900</v>
      </c>
      <c r="K70" s="15">
        <f>IF(I70&gt;0,J70/I70*100,0)</f>
        <v>0</v>
      </c>
      <c r="L70" s="15">
        <v>863100</v>
      </c>
      <c r="M70" s="16">
        <f>IF(L70&gt;0,(J70-L70)/L70*100,0)</f>
        <v>-92.7123160699803</v>
      </c>
    </row>
    <row r="71" spans="1:17">
      <c r="B71" s="13" t="s">
        <v>58</v>
      </c>
      <c r="C71" s="37" t="s">
        <v>63</v>
      </c>
      <c r="D71" s="14">
        <v>0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0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666666.66666666662786</v>
      </c>
      <c r="E74" s="58">
        <f>sum(E66:E73)</f>
        <v>0</v>
      </c>
      <c r="F74" s="58">
        <f>IF(D74&gt;0,E74/D74*100,0)</f>
        <v>0</v>
      </c>
      <c r="G74" s="58">
        <f>sum(G66:G73)</f>
        <v>0</v>
      </c>
      <c r="H74" s="58">
        <f>IF(G74&gt;0,(E74-G74)/G74*100,0)</f>
        <v>0</v>
      </c>
      <c r="I74" s="59">
        <v>5333333.33333333302289</v>
      </c>
      <c r="J74" s="59">
        <f>sum(J66:J73)</f>
        <v>115900</v>
      </c>
      <c r="K74" s="59">
        <f>IF(I74&gt;0,J74/I74*100,0)</f>
        <v>2.173125</v>
      </c>
      <c r="L74" s="59">
        <f>sum(L66:L73)</f>
        <v>900300</v>
      </c>
      <c r="M74" s="60">
        <f>IF(L74&gt;0,(J74-L74)/L74*100,0)</f>
        <v>-87.12651338442741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</v>
      </c>
      <c r="F76" s="14">
        <f>IF(D76&gt;0,E76/D76*100,0)</f>
        <v>0</v>
      </c>
      <c r="G76" s="14">
        <v>3000</v>
      </c>
      <c r="H76" s="14">
        <f>IF(G76&gt;0,(E76-G76)/G76*100,0)</f>
        <v>-100</v>
      </c>
      <c r="I76" s="15">
        <v>0</v>
      </c>
      <c r="J76" s="15">
        <v>13250</v>
      </c>
      <c r="K76" s="15">
        <f>IF(I76&gt;0,J76/I76*100,0)</f>
        <v>0</v>
      </c>
      <c r="L76" s="15">
        <v>3000</v>
      </c>
      <c r="M76" s="16">
        <f>IF(L76&gt;0,(J76-L76)/L76*100,0)</f>
        <v>341.66666666666663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</v>
      </c>
      <c r="F80" s="14">
        <f>IF(D80&gt;0,E80/D80*100,0)</f>
        <v>0</v>
      </c>
      <c r="G80" s="14">
        <v>0</v>
      </c>
      <c r="H80" s="14">
        <f>IF(G80&gt;0,(E80-G80)/G80*100,0)</f>
        <v>0</v>
      </c>
      <c r="I80" s="15">
        <v>0</v>
      </c>
      <c r="J80" s="15">
        <v>0</v>
      </c>
      <c r="K80" s="15">
        <f>IF(I80&gt;0,J80/I80*100,0)</f>
        <v>0</v>
      </c>
      <c r="L80" s="15">
        <v>3800</v>
      </c>
      <c r="M80" s="16">
        <f>IF(L80&gt;0,(J80-L80)/L80*100,0)</f>
        <v>-100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</v>
      </c>
      <c r="F83" s="14">
        <f>IF(D83&gt;0,E83/D83*100,0)</f>
        <v>0</v>
      </c>
      <c r="G83" s="14">
        <v>0</v>
      </c>
      <c r="H83" s="14">
        <f>IF(G83&gt;0,(E83-G83)/G83*100,0)</f>
        <v>0</v>
      </c>
      <c r="I83" s="15">
        <v>0</v>
      </c>
      <c r="J83" s="15">
        <v>0</v>
      </c>
      <c r="K83" s="15">
        <f>IF(I83&gt;0,J83/I83*100,0)</f>
        <v>0</v>
      </c>
      <c r="L83" s="15">
        <v>10800</v>
      </c>
      <c r="M83" s="16">
        <f>IF(L83&gt;0,(J83-L83)/L83*100,0)</f>
        <v>-100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0.0</v>
      </c>
      <c r="F85" s="14">
        <f>IF(D85&gt;0,E85/D85*100,0)</f>
        <v>0</v>
      </c>
      <c r="G85" s="14">
        <v>0.0</v>
      </c>
      <c r="H85" s="14">
        <f>IF(G85&gt;0,(E85-G85)/G85*100,0)</f>
        <v>0</v>
      </c>
      <c r="I85" s="15">
        <v>0</v>
      </c>
      <c r="J85" s="15">
        <v>0.0</v>
      </c>
      <c r="K85" s="15">
        <f>IF(I85&gt;0,J85/I85*100,0)</f>
        <v>0</v>
      </c>
      <c r="L85" s="15">
        <v>0.0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958333.33333333337214</v>
      </c>
      <c r="E86" s="14">
        <v>152400</v>
      </c>
      <c r="F86" s="14">
        <f>IF(D86&gt;0,E86/D86*100,0)</f>
        <v>15.90260869565217</v>
      </c>
      <c r="G86" s="14">
        <v>1017240</v>
      </c>
      <c r="H86" s="14">
        <f>IF(G86&gt;0,(E86-G86)/G86*100,0)</f>
        <v>-85.018284770555624</v>
      </c>
      <c r="I86" s="15">
        <v>7666666.66666666697711</v>
      </c>
      <c r="J86" s="15">
        <v>15118375</v>
      </c>
      <c r="K86" s="15">
        <f>IF(I86&gt;0,J86/I86*100,0)</f>
        <v>197.19619565217391</v>
      </c>
      <c r="L86" s="15">
        <v>9897575</v>
      </c>
      <c r="M86" s="16">
        <f>IF(L86&gt;0,(J86-L86)/L86*100,0)</f>
        <v>52.74827419847791</v>
      </c>
    </row>
    <row r="87" spans="1:17">
      <c r="B87" s="13" t="s">
        <v>64</v>
      </c>
      <c r="C87" s="37" t="s">
        <v>74</v>
      </c>
      <c r="D87" s="14">
        <v>0</v>
      </c>
      <c r="E87" s="14">
        <v>0</v>
      </c>
      <c r="F87" s="14">
        <f>IF(D87&gt;0,E87/D87*100,0)</f>
        <v>0</v>
      </c>
      <c r="G87" s="14">
        <v>0</v>
      </c>
      <c r="H87" s="14">
        <f>IF(G87&gt;0,(E87-G87)/G87*100,0)</f>
        <v>0</v>
      </c>
      <c r="I87" s="15">
        <v>0</v>
      </c>
      <c r="J87" s="15">
        <v>0</v>
      </c>
      <c r="K87" s="15">
        <f>IF(I87&gt;0,J87/I87*100,0)</f>
        <v>0</v>
      </c>
      <c r="L87" s="15">
        <v>0</v>
      </c>
      <c r="M87" s="16">
        <f>IF(L87&gt;0,(J87-L87)/L87*100,0)</f>
        <v>0</v>
      </c>
    </row>
    <row r="88" spans="1:17">
      <c r="B88" s="13" t="s">
        <v>64</v>
      </c>
      <c r="C88" s="37" t="s">
        <v>75</v>
      </c>
      <c r="D88" s="14">
        <v>0</v>
      </c>
      <c r="E88" s="14">
        <v>0.0</v>
      </c>
      <c r="F88" s="14">
        <f>IF(D88&gt;0,E88/D88*100,0)</f>
        <v>0</v>
      </c>
      <c r="G88" s="14">
        <v>0.0</v>
      </c>
      <c r="H88" s="14">
        <f>IF(G88&gt;0,(E88-G88)/G88*100,0)</f>
        <v>0</v>
      </c>
      <c r="I88" s="15">
        <v>0</v>
      </c>
      <c r="J88" s="15">
        <v>0.0</v>
      </c>
      <c r="K88" s="15">
        <f>IF(I88&gt;0,J88/I88*100,0)</f>
        <v>0</v>
      </c>
      <c r="L88" s="15">
        <v>0.0</v>
      </c>
      <c r="M88" s="16">
        <f>IF(L88&gt;0,(J88-L88)/L88*100,0)</f>
        <v>0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</v>
      </c>
      <c r="F92" s="14">
        <f>IF(D92&gt;0,E92/D92*100,0)</f>
        <v>0</v>
      </c>
      <c r="G92" s="14">
        <v>0</v>
      </c>
      <c r="H92" s="14">
        <f>IF(G92&gt;0,(E92-G92)/G92*100,0)</f>
        <v>0</v>
      </c>
      <c r="I92" s="15">
        <v>0</v>
      </c>
      <c r="J92" s="15">
        <v>0</v>
      </c>
      <c r="K92" s="15">
        <f>IF(I92&gt;0,J92/I92*100,0)</f>
        <v>0</v>
      </c>
      <c r="L92" s="15">
        <v>4000</v>
      </c>
      <c r="M92" s="16">
        <f>IF(L92&gt;0,(J92-L92)/L92*100,0)</f>
        <v>-100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958333.33333333337214</v>
      </c>
      <c r="E96" s="58">
        <f>sum(E76:E95)</f>
        <v>152400</v>
      </c>
      <c r="F96" s="58">
        <f>IF(D96&gt;0,E96/D96*100,0)</f>
        <v>15.90260869565217</v>
      </c>
      <c r="G96" s="58">
        <f>sum(G76:G95)</f>
        <v>1020240</v>
      </c>
      <c r="H96" s="58">
        <f>IF(G96&gt;0,(E96-G96)/G96*100,0)</f>
        <v>-85.06233827334745</v>
      </c>
      <c r="I96" s="59">
        <v>7666666.66666666697711</v>
      </c>
      <c r="J96" s="59">
        <f>sum(J76:J95)</f>
        <v>15131625</v>
      </c>
      <c r="K96" s="59">
        <f>IF(I96&gt;0,J96/I96*100,0)</f>
        <v>197.36902173913043</v>
      </c>
      <c r="L96" s="59">
        <f>sum(L76:L95)</f>
        <v>9919175</v>
      </c>
      <c r="M96" s="60">
        <f>IF(L96&gt;0,(J96-L96)/L96*100,0)</f>
        <v>52.54922914456092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541666.66666666662786</v>
      </c>
      <c r="E98" s="14">
        <v>2000</v>
      </c>
      <c r="F98" s="14">
        <f>IF(D98&gt;0,E98/D98*100,0)</f>
        <v>0.36923076923077</v>
      </c>
      <c r="G98" s="14">
        <v>102500</v>
      </c>
      <c r="H98" s="14">
        <f>IF(G98&gt;0,(E98-G98)/G98*100,0)</f>
        <v>-98.048780487804876</v>
      </c>
      <c r="I98" s="15">
        <v>4333333.33333333302289</v>
      </c>
      <c r="J98" s="15">
        <v>177500</v>
      </c>
      <c r="K98" s="15">
        <f>IF(I98&gt;0,J98/I98*100,0)</f>
        <v>4.096153846153847</v>
      </c>
      <c r="L98" s="15">
        <v>395850</v>
      </c>
      <c r="M98" s="16">
        <f>IF(L98&gt;0,(J98-L98)/L98*100,0)</f>
        <v>-55.15978274598964</v>
      </c>
    </row>
    <row r="99" spans="1:17">
      <c r="B99" s="13" t="s">
        <v>79</v>
      </c>
      <c r="C99" s="37" t="s">
        <v>81</v>
      </c>
      <c r="D99" s="14">
        <v>0</v>
      </c>
      <c r="E99" s="14">
        <v>0</v>
      </c>
      <c r="F99" s="14">
        <f>IF(D99&gt;0,E99/D99*100,0)</f>
        <v>0</v>
      </c>
      <c r="G99" s="14">
        <v>0</v>
      </c>
      <c r="H99" s="14">
        <f>IF(G99&gt;0,(E99-G99)/G99*100,0)</f>
        <v>0</v>
      </c>
      <c r="I99" s="15">
        <v>0</v>
      </c>
      <c r="J99" s="15">
        <v>0</v>
      </c>
      <c r="K99" s="15">
        <f>IF(I99&gt;0,J99/I99*100,0)</f>
        <v>0</v>
      </c>
      <c r="L99" s="15">
        <v>469150</v>
      </c>
      <c r="M99" s="16">
        <f>IF(L99&gt;0,(J99-L99)/L99*100,0)</f>
        <v>-100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625000</v>
      </c>
      <c r="E104" s="58">
        <f>sum(E98:E103)</f>
        <v>2000</v>
      </c>
      <c r="F104" s="58">
        <f>IF(D104&gt;0,E104/D104*100,0)</f>
        <v>0.32</v>
      </c>
      <c r="G104" s="58">
        <f>sum(G98:G103)</f>
        <v>102500</v>
      </c>
      <c r="H104" s="58">
        <f>IF(G104&gt;0,(E104-G104)/G104*100,0)</f>
        <v>-98.048780487804876</v>
      </c>
      <c r="I104" s="59">
        <v>5000000</v>
      </c>
      <c r="J104" s="59">
        <f>sum(J98:J103)</f>
        <v>177500</v>
      </c>
      <c r="K104" s="59">
        <f>IF(I104&gt;0,J104/I104*100,0)</f>
        <v>3.55</v>
      </c>
      <c r="L104" s="59">
        <f>sum(L98:L103)</f>
        <v>865000</v>
      </c>
      <c r="M104" s="60">
        <f>IF(L104&gt;0,(J104-L104)/L104*100,0)</f>
        <v>-79.47976878612717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0.0</v>
      </c>
      <c r="F106" s="14">
        <f>IF(D106&gt;0,E106/D106*100,0)</f>
        <v>0</v>
      </c>
      <c r="G106" s="14">
        <v>0.0</v>
      </c>
      <c r="H106" s="14">
        <f>IF(G106&gt;0,(E106-G106)/G106*100,0)</f>
        <v>0</v>
      </c>
      <c r="I106" s="15">
        <v>0</v>
      </c>
      <c r="J106" s="15">
        <v>0.0</v>
      </c>
      <c r="K106" s="15">
        <f>IF(I106&gt;0,J106/I106*100,0)</f>
        <v>0</v>
      </c>
      <c r="L106" s="15">
        <v>0.0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750000</v>
      </c>
      <c r="E107" s="14">
        <v>0</v>
      </c>
      <c r="F107" s="14">
        <f>IF(D107&gt;0,E107/D107*100,0)</f>
        <v>0</v>
      </c>
      <c r="G107" s="14">
        <v>1667917</v>
      </c>
      <c r="H107" s="14">
        <f>IF(G107&gt;0,(E107-G107)/G107*100,0)</f>
        <v>-100</v>
      </c>
      <c r="I107" s="15">
        <v>6000000</v>
      </c>
      <c r="J107" s="15">
        <v>5119718</v>
      </c>
      <c r="K107" s="15">
        <f>IF(I107&gt;0,J107/I107*100,0)</f>
        <v>85.32863333333334</v>
      </c>
      <c r="L107" s="15">
        <v>4621576</v>
      </c>
      <c r="M107" s="16">
        <f>IF(L107&gt;0,(J107-L107)/L107*100,0)</f>
        <v>10.7786175105635</v>
      </c>
    </row>
    <row r="108" spans="1:17">
      <c r="B108" s="13" t="s">
        <v>84</v>
      </c>
      <c r="C108" s="37" t="s">
        <v>85</v>
      </c>
      <c r="D108" s="14">
        <v>0</v>
      </c>
      <c r="E108" s="14">
        <v>0</v>
      </c>
      <c r="F108" s="14">
        <f>IF(D108&gt;0,E108/D108*100,0)</f>
        <v>0</v>
      </c>
      <c r="G108" s="14">
        <v>0</v>
      </c>
      <c r="H108" s="14">
        <f>IF(G108&gt;0,(E108-G108)/G108*100,0)</f>
        <v>0</v>
      </c>
      <c r="I108" s="15">
        <v>0</v>
      </c>
      <c r="J108" s="15">
        <v>402595</v>
      </c>
      <c r="K108" s="15">
        <f>IF(I108&gt;0,J108/I108*100,0)</f>
        <v>0</v>
      </c>
      <c r="L108" s="15">
        <v>262500</v>
      </c>
      <c r="M108" s="16">
        <f>IF(L108&gt;0,(J108-L108)/L108*100,0)</f>
        <v>53.36952380952381</v>
      </c>
    </row>
    <row r="109" spans="1:17">
      <c r="B109" s="13" t="s">
        <v>84</v>
      </c>
      <c r="C109" s="37" t="s">
        <v>86</v>
      </c>
      <c r="D109" s="14">
        <v>83333.33333333332848</v>
      </c>
      <c r="E109" s="14">
        <v>0</v>
      </c>
      <c r="F109" s="14">
        <f>IF(D109&gt;0,E109/D109*100,0)</f>
        <v>0</v>
      </c>
      <c r="G109" s="14">
        <v>0</v>
      </c>
      <c r="H109" s="14">
        <f>IF(G109&gt;0,(E109-G109)/G109*100,0)</f>
        <v>0</v>
      </c>
      <c r="I109" s="15">
        <v>666666.66666666662786</v>
      </c>
      <c r="J109" s="15">
        <v>60250</v>
      </c>
      <c r="K109" s="15">
        <f>IF(I109&gt;0,J109/I109*100,0)</f>
        <v>9.037500000000001</v>
      </c>
      <c r="L109" s="15">
        <v>49625</v>
      </c>
      <c r="M109" s="16">
        <f>IF(L109&gt;0,(J109-L109)/L109*100,0)</f>
        <v>21.41057934508816</v>
      </c>
    </row>
    <row r="110" spans="1:17">
      <c r="B110" s="13" t="s">
        <v>84</v>
      </c>
      <c r="C110" s="37" t="s">
        <v>87</v>
      </c>
      <c r="D110" s="14">
        <v>0</v>
      </c>
      <c r="E110" s="14">
        <v>0</v>
      </c>
      <c r="F110" s="14">
        <f>IF(D110&gt;0,E110/D110*100,0)</f>
        <v>0</v>
      </c>
      <c r="G110" s="14">
        <v>0</v>
      </c>
      <c r="H110" s="14">
        <f>IF(G110&gt;0,(E110-G110)/G110*100,0)</f>
        <v>0</v>
      </c>
      <c r="I110" s="15">
        <v>0</v>
      </c>
      <c r="J110" s="15">
        <v>0</v>
      </c>
      <c r="K110" s="15">
        <f>IF(I110&gt;0,J110/I110*100,0)</f>
        <v>0</v>
      </c>
      <c r="L110" s="15">
        <v>262500</v>
      </c>
      <c r="M110" s="16">
        <f>IF(L110&gt;0,(J110-L110)/L110*100,0)</f>
        <v>-100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</v>
      </c>
      <c r="F112" s="14">
        <f>IF(D112&gt;0,E112/D112*100,0)</f>
        <v>0</v>
      </c>
      <c r="G112" s="14">
        <v>0</v>
      </c>
      <c r="H112" s="14">
        <f>IF(G112&gt;0,(E112-G112)/G112*100,0)</f>
        <v>0</v>
      </c>
      <c r="I112" s="15">
        <v>0</v>
      </c>
      <c r="J112" s="15">
        <v>4850</v>
      </c>
      <c r="K112" s="15">
        <f>IF(I112&gt;0,J112/I112*100,0)</f>
        <v>0</v>
      </c>
      <c r="L112" s="15">
        <v>7300</v>
      </c>
      <c r="M112" s="16">
        <f>IF(L112&gt;0,(J112-L112)/L112*100,0)</f>
        <v>-33.56164383561644</v>
      </c>
    </row>
    <row r="113" spans="1:17">
      <c r="B113" s="13" t="s">
        <v>84</v>
      </c>
      <c r="C113" s="37" t="s">
        <v>90</v>
      </c>
      <c r="D113" s="14">
        <v>0</v>
      </c>
      <c r="E113" s="14">
        <v>0.0</v>
      </c>
      <c r="F113" s="14">
        <f>IF(D113&gt;0,E113/D113*100,0)</f>
        <v>0</v>
      </c>
      <c r="G113" s="14">
        <v>0.0</v>
      </c>
      <c r="H113" s="14">
        <f>IF(G113&gt;0,(E113-G113)/G113*100,0)</f>
        <v>0</v>
      </c>
      <c r="I113" s="15">
        <v>0</v>
      </c>
      <c r="J113" s="15">
        <v>0.0</v>
      </c>
      <c r="K113" s="15">
        <f>IF(I113&gt;0,J113/I113*100,0)</f>
        <v>0</v>
      </c>
      <c r="L113" s="15">
        <v>0.0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0</v>
      </c>
      <c r="E114" s="14">
        <v>0.0</v>
      </c>
      <c r="F114" s="14">
        <f>IF(D114&gt;0,E114/D114*100,0)</f>
        <v>0</v>
      </c>
      <c r="G114" s="14">
        <v>0.0</v>
      </c>
      <c r="H114" s="14">
        <f>IF(G114&gt;0,(E114-G114)/G114*100,0)</f>
        <v>0</v>
      </c>
      <c r="I114" s="15">
        <v>0</v>
      </c>
      <c r="J114" s="15">
        <v>0.0</v>
      </c>
      <c r="K114" s="15">
        <f>IF(I114&gt;0,J114/I114*100,0)</f>
        <v>0</v>
      </c>
      <c r="L114" s="15">
        <v>0.0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833333.33333333337214</v>
      </c>
      <c r="E119" s="58">
        <f>sum(E106:E118)</f>
        <v>0</v>
      </c>
      <c r="F119" s="58">
        <f>IF(D119&gt;0,E119/D119*100,0)</f>
        <v>0</v>
      </c>
      <c r="G119" s="58">
        <f>sum(G106:G118)</f>
        <v>1667917</v>
      </c>
      <c r="H119" s="58">
        <f>IF(G119&gt;0,(E119-G119)/G119*100,0)</f>
        <v>-100</v>
      </c>
      <c r="I119" s="59">
        <v>6666666.66666666697711</v>
      </c>
      <c r="J119" s="59">
        <f>sum(J106:J118)</f>
        <v>5587413</v>
      </c>
      <c r="K119" s="59">
        <f>IF(I119&gt;0,J119/I119*100,0)</f>
        <v>83.811195</v>
      </c>
      <c r="L119" s="59">
        <f>sum(L106:L118)</f>
        <v>5203501</v>
      </c>
      <c r="M119" s="60">
        <f>IF(L119&gt;0,(J119-L119)/L119*100,0)</f>
        <v>7.37795572634655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</v>
      </c>
      <c r="F122" s="14">
        <f>IF(D122&gt;0,E122/D122*100,0)</f>
        <v>0</v>
      </c>
      <c r="G122" s="14">
        <v>1500</v>
      </c>
      <c r="H122" s="14">
        <f>IF(G122&gt;0,(E122-G122)/G122*100,0)</f>
        <v>-100</v>
      </c>
      <c r="I122" s="15">
        <v>0</v>
      </c>
      <c r="J122" s="15">
        <v>3000</v>
      </c>
      <c r="K122" s="15">
        <f>IF(I122&gt;0,J122/I122*100,0)</f>
        <v>0</v>
      </c>
      <c r="L122" s="15">
        <v>3000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</v>
      </c>
      <c r="F123" s="14">
        <f>IF(D123&gt;0,E123/D123*100,0)</f>
        <v>0</v>
      </c>
      <c r="G123" s="14">
        <v>0</v>
      </c>
      <c r="H123" s="14">
        <f>IF(G123&gt;0,(E123-G123)/G123*100,0)</f>
        <v>0</v>
      </c>
      <c r="I123" s="15">
        <v>0</v>
      </c>
      <c r="J123" s="15">
        <v>0</v>
      </c>
      <c r="K123" s="15">
        <f>IF(I123&gt;0,J123/I123*100,0)</f>
        <v>0</v>
      </c>
      <c r="L123" s="15">
        <v>11400</v>
      </c>
      <c r="M123" s="16">
        <f>IF(L123&gt;0,(J123-L123)/L123*100,0)</f>
        <v>-100</v>
      </c>
    </row>
    <row r="124" spans="1:17">
      <c r="B124" s="13" t="s">
        <v>93</v>
      </c>
      <c r="C124" s="37" t="s">
        <v>97</v>
      </c>
      <c r="D124" s="14">
        <v>0</v>
      </c>
      <c r="E124" s="14">
        <v>0</v>
      </c>
      <c r="F124" s="14">
        <f>IF(D124&gt;0,E124/D124*100,0)</f>
        <v>0</v>
      </c>
      <c r="G124" s="14">
        <v>0</v>
      </c>
      <c r="H124" s="14">
        <f>IF(G124&gt;0,(E124-G124)/G124*100,0)</f>
        <v>0</v>
      </c>
      <c r="I124" s="15">
        <v>0</v>
      </c>
      <c r="J124" s="15">
        <v>12650</v>
      </c>
      <c r="K124" s="15">
        <f>IF(I124&gt;0,J124/I124*100,0)</f>
        <v>0</v>
      </c>
      <c r="L124" s="15">
        <v>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166666.66666666665697</v>
      </c>
      <c r="E125" s="14">
        <v>-425000</v>
      </c>
      <c r="F125" s="14">
        <f>IF(D125&gt;0,E125/D125*100,0)</f>
        <v>-255</v>
      </c>
      <c r="G125" s="14">
        <v>12500</v>
      </c>
      <c r="H125" s="14">
        <f>IF(G125&gt;0,(E125-G125)/G125*100,0)</f>
        <v>-3500</v>
      </c>
      <c r="I125" s="15">
        <v>1333333.33333333325572</v>
      </c>
      <c r="J125" s="15">
        <v>1258350</v>
      </c>
      <c r="K125" s="15">
        <f>IF(I125&gt;0,J125/I125*100,0)</f>
        <v>94.37625</v>
      </c>
      <c r="L125" s="15">
        <v>931720</v>
      </c>
      <c r="M125" s="16">
        <f>IF(L125&gt;0,(J125-L125)/L125*100,0)</f>
        <v>35.056669385652341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291666.66666666668607</v>
      </c>
      <c r="E127" s="14">
        <v>0</v>
      </c>
      <c r="F127" s="14">
        <f>IF(D127&gt;0,E127/D127*100,0)</f>
        <v>0</v>
      </c>
      <c r="G127" s="14">
        <v>1261250</v>
      </c>
      <c r="H127" s="14">
        <f>IF(G127&gt;0,(E127-G127)/G127*100,0)</f>
        <v>-100</v>
      </c>
      <c r="I127" s="15">
        <v>2333333.33333333348855</v>
      </c>
      <c r="J127" s="15">
        <v>228112</v>
      </c>
      <c r="K127" s="15">
        <f>IF(I127&gt;0,J127/I127*100,0)</f>
        <v>9.77622857142857</v>
      </c>
      <c r="L127" s="15">
        <v>3899650</v>
      </c>
      <c r="M127" s="16">
        <f>IF(L127&gt;0,(J127-L127)/L127*100,0)</f>
        <v>-94.15044939930507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</v>
      </c>
      <c r="F129" s="14">
        <f>IF(D129&gt;0,E129/D129*100,0)</f>
        <v>0</v>
      </c>
      <c r="G129" s="14">
        <v>-6500</v>
      </c>
      <c r="H129" s="14">
        <f>IF(G129&gt;0,(E129-G129)/G129*100,0)</f>
        <v>0</v>
      </c>
      <c r="I129" s="15">
        <v>0</v>
      </c>
      <c r="J129" s="15">
        <v>3900</v>
      </c>
      <c r="K129" s="15">
        <f>IF(I129&gt;0,J129/I129*100,0)</f>
        <v>0</v>
      </c>
      <c r="L129" s="15">
        <v>6500</v>
      </c>
      <c r="M129" s="16">
        <f>IF(L129&gt;0,(J129-L129)/L129*100,0)</f>
        <v>-40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291666.66666666668607</v>
      </c>
      <c r="E132" s="14">
        <v>0</v>
      </c>
      <c r="F132" s="14">
        <f>IF(D132&gt;0,E132/D132*100,0)</f>
        <v>0</v>
      </c>
      <c r="G132" s="14">
        <v>449600</v>
      </c>
      <c r="H132" s="14">
        <f>IF(G132&gt;0,(E132-G132)/G132*100,0)</f>
        <v>-100</v>
      </c>
      <c r="I132" s="15">
        <v>2333333.33333333348855</v>
      </c>
      <c r="J132" s="15">
        <v>2110800</v>
      </c>
      <c r="K132" s="15">
        <f>IF(I132&gt;0,J132/I132*100,0)</f>
        <v>90.46285714285713</v>
      </c>
      <c r="L132" s="15">
        <v>1446895</v>
      </c>
      <c r="M132" s="16">
        <f>IF(L132&gt;0,(J132-L132)/L132*100,0)</f>
        <v>45.88480850372695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</v>
      </c>
      <c r="F134" s="14">
        <f>IF(D134&gt;0,E134/D134*100,0)</f>
        <v>0</v>
      </c>
      <c r="G134" s="14">
        <v>0</v>
      </c>
      <c r="H134" s="14">
        <f>IF(G134&gt;0,(E134-G134)/G134*100,0)</f>
        <v>0</v>
      </c>
      <c r="I134" s="15">
        <v>0</v>
      </c>
      <c r="J134" s="15">
        <v>1500</v>
      </c>
      <c r="K134" s="15">
        <f>IF(I134&gt;0,J134/I134*100,0)</f>
        <v>0</v>
      </c>
      <c r="L134" s="15">
        <v>3050</v>
      </c>
      <c r="M134" s="16">
        <f>IF(L134&gt;0,(J134-L134)/L134*100,0)</f>
        <v>-50.81967213114754</v>
      </c>
    </row>
    <row r="135" spans="1:17">
      <c r="B135" s="13" t="s">
        <v>93</v>
      </c>
      <c r="C135" s="37" t="s">
        <v>104</v>
      </c>
      <c r="D135" s="14">
        <v>0</v>
      </c>
      <c r="E135" s="14">
        <v>0</v>
      </c>
      <c r="F135" s="14">
        <f>IF(D135&gt;0,E135/D135*100,0)</f>
        <v>0</v>
      </c>
      <c r="G135" s="14">
        <v>0</v>
      </c>
      <c r="H135" s="14">
        <f>IF(G135&gt;0,(E135-G135)/G135*100,0)</f>
        <v>0</v>
      </c>
      <c r="I135" s="15">
        <v>0</v>
      </c>
      <c r="J135" s="15">
        <v>3750</v>
      </c>
      <c r="K135" s="15">
        <f>IF(I135&gt;0,J135/I135*100,0)</f>
        <v>0</v>
      </c>
      <c r="L135" s="15">
        <v>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</v>
      </c>
      <c r="F136" s="14">
        <f>IF(D136&gt;0,E136/D136*100,0)</f>
        <v>0</v>
      </c>
      <c r="G136" s="14">
        <v>0</v>
      </c>
      <c r="H136" s="14">
        <f>IF(G136&gt;0,(E136-G136)/G136*100,0)</f>
        <v>0</v>
      </c>
      <c r="I136" s="15">
        <v>0</v>
      </c>
      <c r="J136" s="15">
        <v>0</v>
      </c>
      <c r="K136" s="15">
        <f>IF(I136&gt;0,J136/I136*100,0)</f>
        <v>0</v>
      </c>
      <c r="L136" s="15">
        <v>21900</v>
      </c>
      <c r="M136" s="16">
        <f>IF(L136&gt;0,(J136-L136)/L136*100,0)</f>
        <v>-100</v>
      </c>
    </row>
    <row r="137" spans="1:17">
      <c r="B137" s="13" t="s">
        <v>93</v>
      </c>
      <c r="C137" s="37" t="s">
        <v>106</v>
      </c>
      <c r="D137" s="14">
        <v>16666.66666666666788</v>
      </c>
      <c r="E137" s="14">
        <v>0</v>
      </c>
      <c r="F137" s="14">
        <f>IF(D137&gt;0,E137/D137*100,0)</f>
        <v>0</v>
      </c>
      <c r="G137" s="14">
        <v>46400</v>
      </c>
      <c r="H137" s="14">
        <f>IF(G137&gt;0,(E137-G137)/G137*100,0)</f>
        <v>-100</v>
      </c>
      <c r="I137" s="15">
        <v>133333.33333333334303</v>
      </c>
      <c r="J137" s="15">
        <v>31850</v>
      </c>
      <c r="K137" s="15">
        <f>IF(I137&gt;0,J137/I137*100,0)</f>
        <v>23.8875</v>
      </c>
      <c r="L137" s="15">
        <v>71400</v>
      </c>
      <c r="M137" s="16">
        <f>IF(L137&gt;0,(J137-L137)/L137*100,0)</f>
        <v>-55.3921568627451</v>
      </c>
    </row>
    <row r="138" spans="1:17">
      <c r="B138" s="13" t="s">
        <v>93</v>
      </c>
      <c r="C138" s="37" t="s">
        <v>107</v>
      </c>
      <c r="D138" s="14">
        <v>250000</v>
      </c>
      <c r="E138" s="14">
        <v>0</v>
      </c>
      <c r="F138" s="14">
        <f>IF(D138&gt;0,E138/D138*100,0)</f>
        <v>0</v>
      </c>
      <c r="G138" s="14">
        <v>136250</v>
      </c>
      <c r="H138" s="14">
        <f>IF(G138&gt;0,(E138-G138)/G138*100,0)</f>
        <v>-100</v>
      </c>
      <c r="I138" s="15">
        <v>2000000</v>
      </c>
      <c r="J138" s="15">
        <v>23500</v>
      </c>
      <c r="K138" s="15">
        <f>IF(I138&gt;0,J138/I138*100,0)</f>
        <v>1.175</v>
      </c>
      <c r="L138" s="15">
        <v>1555690.67999999993481</v>
      </c>
      <c r="M138" s="16">
        <f>IF(L138&gt;0,(J138-L138)/L138*100,0)</f>
        <v>-98.48941693216288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116500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205900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0.0</v>
      </c>
      <c r="F140" s="14">
        <f>IF(D140&gt;0,E140/D140*100,0)</f>
        <v>0</v>
      </c>
      <c r="G140" s="14">
        <v>0.0</v>
      </c>
      <c r="H140" s="14">
        <f>IF(G140&gt;0,(E140-G140)/G140*100,0)</f>
        <v>0</v>
      </c>
      <c r="I140" s="15">
        <v>0</v>
      </c>
      <c r="J140" s="15">
        <v>0.0</v>
      </c>
      <c r="K140" s="15">
        <f>IF(I140&gt;0,J140/I140*100,0)</f>
        <v>0</v>
      </c>
      <c r="L140" s="15">
        <v>0.0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</v>
      </c>
      <c r="F142" s="14">
        <f>IF(D142&gt;0,E142/D142*100,0)</f>
        <v>0</v>
      </c>
      <c r="G142" s="14">
        <v>2250</v>
      </c>
      <c r="H142" s="14">
        <f>IF(G142&gt;0,(E142-G142)/G142*100,0)</f>
        <v>-100</v>
      </c>
      <c r="I142" s="15">
        <v>0</v>
      </c>
      <c r="J142" s="15">
        <v>2400</v>
      </c>
      <c r="K142" s="15">
        <f>IF(I142&gt;0,J142/I142*100,0)</f>
        <v>0</v>
      </c>
      <c r="L142" s="15">
        <v>13500</v>
      </c>
      <c r="M142" s="16">
        <f>IF(L142&gt;0,(J142-L142)/L142*100,0)</f>
        <v>-82.22222222222221</v>
      </c>
    </row>
    <row r="143" spans="1:17">
      <c r="B143" s="13" t="s">
        <v>93</v>
      </c>
      <c r="C143" s="37" t="s">
        <v>111</v>
      </c>
      <c r="D143" s="14">
        <v>0</v>
      </c>
      <c r="E143" s="14">
        <v>0</v>
      </c>
      <c r="F143" s="14">
        <f>IF(D143&gt;0,E143/D143*100,0)</f>
        <v>0</v>
      </c>
      <c r="G143" s="14">
        <v>1400</v>
      </c>
      <c r="H143" s="14">
        <f>IF(G143&gt;0,(E143-G143)/G143*100,0)</f>
        <v>-100</v>
      </c>
      <c r="I143" s="15">
        <v>0</v>
      </c>
      <c r="J143" s="15">
        <v>0</v>
      </c>
      <c r="K143" s="15">
        <f>IF(I143&gt;0,J143/I143*100,0)</f>
        <v>0</v>
      </c>
      <c r="L143" s="15">
        <v>17300</v>
      </c>
      <c r="M143" s="16">
        <f>IF(L143&gt;0,(J143-L143)/L143*100,0)</f>
        <v>-100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166666.66666666665697</v>
      </c>
      <c r="E145" s="14">
        <v>0</v>
      </c>
      <c r="F145" s="14">
        <f>IF(D145&gt;0,E145/D145*100,0)</f>
        <v>0</v>
      </c>
      <c r="G145" s="14">
        <v>0</v>
      </c>
      <c r="H145" s="14">
        <f>IF(G145&gt;0,(E145-G145)/G145*100,0)</f>
        <v>0</v>
      </c>
      <c r="I145" s="15">
        <v>1333333.33333333325572</v>
      </c>
      <c r="J145" s="15">
        <v>250500</v>
      </c>
      <c r="K145" s="15">
        <f>IF(I145&gt;0,J145/I145*100,0)</f>
        <v>18.7875</v>
      </c>
      <c r="L145" s="15">
        <v>204200</v>
      </c>
      <c r="M145" s="16">
        <f>IF(L145&gt;0,(J145-L145)/L145*100,0)</f>
        <v>22.67384916748286</v>
      </c>
    </row>
    <row r="146" spans="1:17">
      <c r="B146" s="13" t="s">
        <v>93</v>
      </c>
      <c r="C146" s="37" t="s">
        <v>114</v>
      </c>
      <c r="D146" s="14">
        <v>0</v>
      </c>
      <c r="E146" s="14">
        <v>0</v>
      </c>
      <c r="F146" s="14">
        <f>IF(D146&gt;0,E146/D146*100,0)</f>
        <v>0</v>
      </c>
      <c r="G146" s="14">
        <v>1500</v>
      </c>
      <c r="H146" s="14">
        <f>IF(G146&gt;0,(E146-G146)/G146*100,0)</f>
        <v>-100</v>
      </c>
      <c r="I146" s="15">
        <v>0</v>
      </c>
      <c r="J146" s="15">
        <v>0</v>
      </c>
      <c r="K146" s="15">
        <f>IF(I146&gt;0,J146/I146*100,0)</f>
        <v>0</v>
      </c>
      <c r="L146" s="15">
        <v>3000</v>
      </c>
      <c r="M146" s="16">
        <f>IF(L146&gt;0,(J146-L146)/L146*100,0)</f>
        <v>-100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216666.66666666665697</v>
      </c>
      <c r="E149" s="14">
        <v>0</v>
      </c>
      <c r="F149" s="14">
        <f>IF(D149&gt;0,E149/D149*100,0)</f>
        <v>0</v>
      </c>
      <c r="G149" s="14">
        <v>85850</v>
      </c>
      <c r="H149" s="14">
        <f>IF(G149&gt;0,(E149-G149)/G149*100,0)</f>
        <v>-100</v>
      </c>
      <c r="I149" s="15">
        <v>1733333.33333333325572</v>
      </c>
      <c r="J149" s="15">
        <v>435850</v>
      </c>
      <c r="K149" s="15">
        <f>IF(I149&gt;0,J149/I149*100,0)</f>
        <v>25.14519230769231</v>
      </c>
      <c r="L149" s="15">
        <v>2851422</v>
      </c>
      <c r="M149" s="16">
        <f>IF(L149&gt;0,(J149-L149)/L149*100,0)</f>
        <v>-84.71464413194539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17000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16666.66666666666788</v>
      </c>
      <c r="E154" s="14">
        <v>0</v>
      </c>
      <c r="F154" s="14">
        <f>IF(D154&gt;0,E154/D154*100,0)</f>
        <v>0</v>
      </c>
      <c r="G154" s="14">
        <v>0</v>
      </c>
      <c r="H154" s="14">
        <f>IF(G154&gt;0,(E154-G154)/G154*100,0)</f>
        <v>0</v>
      </c>
      <c r="I154" s="15">
        <v>133333.33333333334303</v>
      </c>
      <c r="J154" s="15">
        <v>26700</v>
      </c>
      <c r="K154" s="15">
        <f>IF(I154&gt;0,J154/I154*100,0)</f>
        <v>20.024999999999999</v>
      </c>
      <c r="L154" s="15">
        <v>35000</v>
      </c>
      <c r="M154" s="16">
        <f>IF(L154&gt;0,(J154-L154)/L154*100,0)</f>
        <v>-23.71428571428572</v>
      </c>
    </row>
    <row r="155" spans="1:17">
      <c r="B155" s="13" t="s">
        <v>93</v>
      </c>
      <c r="C155" s="37" t="s">
        <v>119</v>
      </c>
      <c r="D155" s="14">
        <v>0</v>
      </c>
      <c r="E155" s="14">
        <v>0</v>
      </c>
      <c r="F155" s="14">
        <f>IF(D155&gt;0,E155/D155*100,0)</f>
        <v>0</v>
      </c>
      <c r="G155" s="14">
        <v>34350</v>
      </c>
      <c r="H155" s="14">
        <f>IF(G155&gt;0,(E155-G155)/G155*100,0)</f>
        <v>-100</v>
      </c>
      <c r="I155" s="15">
        <v>0</v>
      </c>
      <c r="J155" s="15">
        <v>9450</v>
      </c>
      <c r="K155" s="15">
        <f>IF(I155&gt;0,J155/I155*100,0)</f>
        <v>0</v>
      </c>
      <c r="L155" s="15">
        <v>66350</v>
      </c>
      <c r="M155" s="16">
        <f>IF(L155&gt;0,(J155-L155)/L155*100,0)</f>
        <v>-85.75734740015072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1500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1416666.66666666674428</v>
      </c>
      <c r="E159" s="58">
        <f>sum(E121:E158)</f>
        <v>-425000</v>
      </c>
      <c r="F159" s="58">
        <f>IF(D159&gt;0,E159/D159*100,0)</f>
        <v>-30</v>
      </c>
      <c r="G159" s="58">
        <f>sum(G121:G158)</f>
        <v>2142850</v>
      </c>
      <c r="H159" s="58">
        <f>IF(G159&gt;0,(E159-G159)/G159*100,0)</f>
        <v>-119.83339944466482</v>
      </c>
      <c r="I159" s="59">
        <v>11333333.33333333395422</v>
      </c>
      <c r="J159" s="59">
        <f>sum(J121:J158)</f>
        <v>4420812</v>
      </c>
      <c r="K159" s="59">
        <f>IF(I159&gt;0,J159/I159*100,0)</f>
        <v>39.007164705882353</v>
      </c>
      <c r="L159" s="59">
        <f>sum(L121:L158)</f>
        <v>11347877.67999999970198</v>
      </c>
      <c r="M159" s="60">
        <f>IF(L159&gt;0,(J159-L159)/L159*100,0)</f>
        <v>-61.042829992859069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0.0</v>
      </c>
      <c r="F161" s="14">
        <f>IF(D161&gt;0,E161/D161*100,0)</f>
        <v>0</v>
      </c>
      <c r="G161" s="14">
        <v>0.0</v>
      </c>
      <c r="H161" s="14">
        <f>IF(G161&gt;0,(E161-G161)/G161*100,0)</f>
        <v>0</v>
      </c>
      <c r="I161" s="15">
        <v>0</v>
      </c>
      <c r="J161" s="15">
        <v>0.0</v>
      </c>
      <c r="K161" s="15">
        <f>IF(I161&gt;0,J161/I161*100,0)</f>
        <v>0</v>
      </c>
      <c r="L161" s="15">
        <v>0.0</v>
      </c>
      <c r="M161" s="16">
        <f>IF(L161&gt;0,(J161-L161)/L161*100,0)</f>
        <v>0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0</v>
      </c>
      <c r="F164" s="58">
        <f>IF(D164&gt;0,E164/D164*100,0)</f>
        <v>0</v>
      </c>
      <c r="G164" s="58">
        <f>sum(G161:G163)</f>
        <v>0</v>
      </c>
      <c r="H164" s="58">
        <f>IF(G164&gt;0,(E164-G164)/G164*100,0)</f>
        <v>0</v>
      </c>
      <c r="I164" s="59">
        <v>0</v>
      </c>
      <c r="J164" s="59">
        <f>sum(J161:J163)</f>
        <v>0</v>
      </c>
      <c r="K164" s="59">
        <f>IF(I164&gt;0,J164/I164*100,0)</f>
        <v>0</v>
      </c>
      <c r="L164" s="59">
        <f>sum(L161:L163)</f>
        <v>0</v>
      </c>
      <c r="M164" s="60">
        <f>IF(L164&gt;0,(J164-L164)/L164*100,0)</f>
        <v>0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8625000</v>
      </c>
      <c r="E166" s="8">
        <f>sum(E23,E36,E64,E74,E96,E104,E119,E159,E164)</f>
        <v>-288650</v>
      </c>
      <c r="F166" s="8">
        <f>IF(D166&gt;0,E166/D166*100,0)</f>
        <v>-3.34666666666667</v>
      </c>
      <c r="G166" s="8">
        <f>sum(G23,G36,G64,G74,G96,G104,G119,G159,G164)</f>
        <v>6202434</v>
      </c>
      <c r="H166" s="8">
        <f>IF(G166&gt;0,(E166-G166)/G166*100,0)</f>
        <v>-104.65381816235369</v>
      </c>
      <c r="I166" s="9">
        <f>sum(I23,I36,I64,I74,I96,I104,I119,I159,I164)</f>
        <v>69000000</v>
      </c>
      <c r="J166" s="9">
        <f>sum(J23,J36,J64,J74,J96,J104,J119,J159,J164)</f>
        <v>71551726</v>
      </c>
      <c r="K166" s="9">
        <f>IF(I166&gt;0,J166/I166*100,0)</f>
        <v>103.69815362318842</v>
      </c>
      <c r="L166" s="9">
        <f>sum(L23,L36,L64,L74,L96,L104,L119,L159,L164)</f>
        <v>42235240.25999999791384</v>
      </c>
      <c r="M166" s="11">
        <f>IF(L166&gt;0,(J166-L166)/L166*100,0)</f>
        <v>69.41238065541432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6"/>
  <sheetViews>
    <sheetView tabSelected="0" workbookViewId="0" showGridLines="true" showRowColHeaders="1">
      <pane xSplit="3" ySplit="3" activePane="bottomRight" state="frozen" topLeftCell="D4"/>
      <selection pane="bottomRight" activeCell="B165" sqref="B165:M165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130</v>
      </c>
    </row>
    <row r="2" spans="1:17" s="3" customFormat="1">
      <c r="B2" s="42" t="s">
        <v>1</v>
      </c>
      <c r="C2" s="50" t="s">
        <v>2</v>
      </c>
      <c r="D2" s="55" t="s">
        <v>3</v>
      </c>
      <c r="E2" s="55"/>
      <c r="F2" s="55"/>
      <c r="G2" s="55"/>
      <c r="H2" s="55"/>
      <c r="I2" s="54" t="s">
        <v>4</v>
      </c>
      <c r="J2" s="54"/>
      <c r="K2" s="54"/>
      <c r="L2" s="23"/>
      <c r="M2" s="24"/>
      <c r="O2" s="10"/>
    </row>
    <row r="3" spans="1:17" customHeight="1" ht="15" s="3" customFormat="1">
      <c r="B3" s="49"/>
      <c r="C3" s="51"/>
      <c r="D3" s="17" t="s">
        <v>5</v>
      </c>
      <c r="E3" s="17" t="s">
        <v>6</v>
      </c>
      <c r="F3" s="17" t="s">
        <v>7</v>
      </c>
      <c r="G3" s="17">
        <v>2025</v>
      </c>
      <c r="H3" s="17" t="s">
        <v>8</v>
      </c>
      <c r="I3" s="18" t="s">
        <v>5</v>
      </c>
      <c r="J3" s="18" t="s">
        <v>6</v>
      </c>
      <c r="K3" s="18" t="s">
        <v>7</v>
      </c>
      <c r="L3" s="18">
        <v>2025</v>
      </c>
      <c r="M3" s="19" t="s">
        <v>8</v>
      </c>
    </row>
    <row r="4" spans="1:17">
      <c r="B4" s="13"/>
      <c r="C4" s="37"/>
      <c r="D4" s="14"/>
      <c r="E4" s="14"/>
      <c r="F4" s="14">
        <f>IF(D4&gt;0,E4/D4*100,0)</f>
        <v>0</v>
      </c>
      <c r="G4" s="14"/>
      <c r="H4" s="14">
        <f>IF(G4&gt;0,(E4-G4)/G4*100,0)</f>
        <v>0</v>
      </c>
      <c r="I4" s="15"/>
      <c r="J4" s="15"/>
      <c r="K4" s="15">
        <f>IF(I4&gt;0,J4/I4*100,0)</f>
        <v>0</v>
      </c>
      <c r="L4" s="15"/>
      <c r="M4" s="16">
        <f>IF(L4&gt;0,(J4-L4)/L4*100,0)</f>
        <v>0</v>
      </c>
    </row>
    <row r="5" spans="1:17">
      <c r="B5" s="13" t="s">
        <v>9</v>
      </c>
      <c r="C5" s="37" t="s">
        <v>10</v>
      </c>
      <c r="D5" s="14">
        <v>0</v>
      </c>
      <c r="E5" s="14">
        <v>0.0</v>
      </c>
      <c r="F5" s="14">
        <f>IF(D5&gt;0,E5/D5*100,0)</f>
        <v>0</v>
      </c>
      <c r="G5" s="14">
        <v>0.0</v>
      </c>
      <c r="H5" s="14">
        <f>IF(G5&gt;0,(E5-G5)/G5*100,0)</f>
        <v>0</v>
      </c>
      <c r="I5" s="15">
        <v>0</v>
      </c>
      <c r="J5" s="15">
        <v>0.0</v>
      </c>
      <c r="K5" s="15">
        <f>IF(I5&gt;0,J5/I5*100,0)</f>
        <v>0</v>
      </c>
      <c r="L5" s="15">
        <v>0.0</v>
      </c>
      <c r="M5" s="16">
        <f>IF(L5&gt;0,(J5-L5)/L5*100,0)</f>
        <v>0</v>
      </c>
    </row>
    <row r="6" spans="1:17">
      <c r="B6" s="13" t="s">
        <v>9</v>
      </c>
      <c r="C6" s="37" t="s">
        <v>11</v>
      </c>
      <c r="D6" s="14">
        <v>0</v>
      </c>
      <c r="E6" s="14">
        <v>0.0</v>
      </c>
      <c r="F6" s="14">
        <f>IF(D6&gt;0,E6/D6*100,0)</f>
        <v>0</v>
      </c>
      <c r="G6" s="14">
        <v>0.0</v>
      </c>
      <c r="H6" s="14">
        <f>IF(G6&gt;0,(E6-G6)/G6*100,0)</f>
        <v>0</v>
      </c>
      <c r="I6" s="15">
        <v>0</v>
      </c>
      <c r="J6" s="15">
        <v>0.0</v>
      </c>
      <c r="K6" s="15">
        <f>IF(I6&gt;0,J6/I6*100,0)</f>
        <v>0</v>
      </c>
      <c r="L6" s="15">
        <v>0.0</v>
      </c>
      <c r="M6" s="16">
        <f>IF(L6&gt;0,(J6-L6)/L6*100,0)</f>
        <v>0</v>
      </c>
    </row>
    <row r="7" spans="1:17">
      <c r="B7" s="13" t="s">
        <v>9</v>
      </c>
      <c r="C7" s="37" t="s">
        <v>12</v>
      </c>
      <c r="D7" s="14">
        <v>0</v>
      </c>
      <c r="E7" s="14">
        <v>0.0</v>
      </c>
      <c r="F7" s="14">
        <f>IF(D7&gt;0,E7/D7*100,0)</f>
        <v>0</v>
      </c>
      <c r="G7" s="14">
        <v>0.0</v>
      </c>
      <c r="H7" s="14">
        <f>IF(G7&gt;0,(E7-G7)/G7*100,0)</f>
        <v>0</v>
      </c>
      <c r="I7" s="15">
        <v>0</v>
      </c>
      <c r="J7" s="15">
        <v>0.0</v>
      </c>
      <c r="K7" s="15">
        <f>IF(I7&gt;0,J7/I7*100,0)</f>
        <v>0</v>
      </c>
      <c r="L7" s="15">
        <v>0.0</v>
      </c>
      <c r="M7" s="16">
        <f>IF(L7&gt;0,(J7-L7)/L7*100,0)</f>
        <v>0</v>
      </c>
    </row>
    <row r="8" spans="1:17">
      <c r="B8" s="13" t="s">
        <v>9</v>
      </c>
      <c r="C8" s="37" t="s">
        <v>13</v>
      </c>
      <c r="D8" s="14">
        <v>458333.33333333331393</v>
      </c>
      <c r="E8" s="14">
        <v>0</v>
      </c>
      <c r="F8" s="14">
        <f>IF(D8&gt;0,E8/D8*100,0)</f>
        <v>0</v>
      </c>
      <c r="G8" s="14">
        <v>186080</v>
      </c>
      <c r="H8" s="14">
        <f>IF(G8&gt;0,(E8-G8)/G8*100,0)</f>
        <v>-100</v>
      </c>
      <c r="I8" s="15">
        <v>3666666.66666666651145</v>
      </c>
      <c r="J8" s="15">
        <v>17000</v>
      </c>
      <c r="K8" s="15">
        <f>IF(I8&gt;0,J8/I8*100,0)</f>
        <v>0.46363636363636</v>
      </c>
      <c r="L8" s="15">
        <v>10715600</v>
      </c>
      <c r="M8" s="16">
        <f>IF(L8&gt;0,(J8-L8)/L8*100,0)</f>
        <v>-99.84135279405726</v>
      </c>
    </row>
    <row r="9" spans="1:17">
      <c r="B9" s="13" t="s">
        <v>9</v>
      </c>
      <c r="C9" s="37" t="s">
        <v>14</v>
      </c>
      <c r="D9" s="14">
        <v>0</v>
      </c>
      <c r="E9" s="14">
        <v>0</v>
      </c>
      <c r="F9" s="14">
        <f>IF(D9&gt;0,E9/D9*100,0)</f>
        <v>0</v>
      </c>
      <c r="G9" s="14">
        <v>0</v>
      </c>
      <c r="H9" s="14">
        <f>IF(G9&gt;0,(E9-G9)/G9*100,0)</f>
        <v>0</v>
      </c>
      <c r="I9" s="15">
        <v>0</v>
      </c>
      <c r="J9" s="15">
        <v>0</v>
      </c>
      <c r="K9" s="15">
        <f>IF(I9&gt;0,J9/I9*100,0)</f>
        <v>0</v>
      </c>
      <c r="L9" s="15">
        <v>37590</v>
      </c>
      <c r="M9" s="16">
        <f>IF(L9&gt;0,(J9-L9)/L9*100,0)</f>
        <v>-100</v>
      </c>
    </row>
    <row r="10" spans="1:17">
      <c r="B10" s="13" t="s">
        <v>9</v>
      </c>
      <c r="C10" s="37" t="s">
        <v>15</v>
      </c>
      <c r="D10" s="14">
        <v>0</v>
      </c>
      <c r="E10" s="14">
        <v>0.0</v>
      </c>
      <c r="F10" s="14">
        <f>IF(D10&gt;0,E10/D10*100,0)</f>
        <v>0</v>
      </c>
      <c r="G10" s="14">
        <v>0.0</v>
      </c>
      <c r="H10" s="14">
        <f>IF(G10&gt;0,(E10-G10)/G10*100,0)</f>
        <v>0</v>
      </c>
      <c r="I10" s="15">
        <v>0</v>
      </c>
      <c r="J10" s="15">
        <v>0.0</v>
      </c>
      <c r="K10" s="15">
        <f>IF(I10&gt;0,J10/I10*100,0)</f>
        <v>0</v>
      </c>
      <c r="L10" s="15">
        <v>0.0</v>
      </c>
      <c r="M10" s="16">
        <f>IF(L10&gt;0,(J10-L10)/L10*100,0)</f>
        <v>0</v>
      </c>
    </row>
    <row r="11" spans="1:17">
      <c r="B11" s="13" t="s">
        <v>9</v>
      </c>
      <c r="C11" s="37" t="s">
        <v>16</v>
      </c>
      <c r="D11" s="14">
        <v>0</v>
      </c>
      <c r="E11" s="14">
        <v>330000</v>
      </c>
      <c r="F11" s="14">
        <f>IF(D11&gt;0,E11/D11*100,0)</f>
        <v>0</v>
      </c>
      <c r="G11" s="14">
        <v>-120000</v>
      </c>
      <c r="H11" s="14">
        <f>IF(G11&gt;0,(E11-G11)/G11*100,0)</f>
        <v>0</v>
      </c>
      <c r="I11" s="15">
        <v>0</v>
      </c>
      <c r="J11" s="15">
        <v>2485778.79999999981374</v>
      </c>
      <c r="K11" s="15">
        <f>IF(I11&gt;0,J11/I11*100,0)</f>
        <v>0</v>
      </c>
      <c r="L11" s="15">
        <v>2575346</v>
      </c>
      <c r="M11" s="16">
        <f>IF(L11&gt;0,(J11-L11)/L11*100,0)</f>
        <v>-3.4778705463266</v>
      </c>
    </row>
    <row r="12" spans="1:17">
      <c r="B12" s="13" t="s">
        <v>9</v>
      </c>
      <c r="C12" s="37" t="s">
        <v>17</v>
      </c>
      <c r="D12" s="14">
        <v>0</v>
      </c>
      <c r="E12" s="14">
        <v>0.0</v>
      </c>
      <c r="F12" s="14">
        <f>IF(D12&gt;0,E12/D12*100,0)</f>
        <v>0</v>
      </c>
      <c r="G12" s="14">
        <v>0.0</v>
      </c>
      <c r="H12" s="14">
        <f>IF(G12&gt;0,(E12-G12)/G12*100,0)</f>
        <v>0</v>
      </c>
      <c r="I12" s="15">
        <v>0</v>
      </c>
      <c r="J12" s="15">
        <v>0.0</v>
      </c>
      <c r="K12" s="15">
        <f>IF(I12&gt;0,J12/I12*100,0)</f>
        <v>0</v>
      </c>
      <c r="L12" s="15">
        <v>0.0</v>
      </c>
      <c r="M12" s="16">
        <f>IF(L12&gt;0,(J12-L12)/L12*100,0)</f>
        <v>0</v>
      </c>
    </row>
    <row r="13" spans="1:17">
      <c r="B13" s="13" t="s">
        <v>9</v>
      </c>
      <c r="C13" s="37" t="s">
        <v>18</v>
      </c>
      <c r="D13" s="14">
        <v>0</v>
      </c>
      <c r="E13" s="14">
        <v>0.0</v>
      </c>
      <c r="F13" s="14">
        <f>IF(D13&gt;0,E13/D13*100,0)</f>
        <v>0</v>
      </c>
      <c r="G13" s="14">
        <v>0.0</v>
      </c>
      <c r="H13" s="14">
        <f>IF(G13&gt;0,(E13-G13)/G13*100,0)</f>
        <v>0</v>
      </c>
      <c r="I13" s="15">
        <v>0</v>
      </c>
      <c r="J13" s="15">
        <v>0.0</v>
      </c>
      <c r="K13" s="15">
        <f>IF(I13&gt;0,J13/I13*100,0)</f>
        <v>0</v>
      </c>
      <c r="L13" s="15">
        <v>0.0</v>
      </c>
      <c r="M13" s="16">
        <f>IF(L13&gt;0,(J13-L13)/L13*100,0)</f>
        <v>0</v>
      </c>
    </row>
    <row r="14" spans="1:17">
      <c r="B14" s="13" t="s">
        <v>9</v>
      </c>
      <c r="C14" s="37" t="s">
        <v>19</v>
      </c>
      <c r="D14" s="14">
        <v>0</v>
      </c>
      <c r="E14" s="14">
        <v>0.0</v>
      </c>
      <c r="F14" s="14">
        <f>IF(D14&gt;0,E14/D14*100,0)</f>
        <v>0</v>
      </c>
      <c r="G14" s="14">
        <v>0.0</v>
      </c>
      <c r="H14" s="14">
        <f>IF(G14&gt;0,(E14-G14)/G14*100,0)</f>
        <v>0</v>
      </c>
      <c r="I14" s="15">
        <v>0</v>
      </c>
      <c r="J14" s="15">
        <v>0.0</v>
      </c>
      <c r="K14" s="15">
        <f>IF(I14&gt;0,J14/I14*100,0)</f>
        <v>0</v>
      </c>
      <c r="L14" s="15">
        <v>0.0</v>
      </c>
      <c r="M14" s="16">
        <f>IF(L14&gt;0,(J14-L14)/L14*100,0)</f>
        <v>0</v>
      </c>
    </row>
    <row r="15" spans="1:17">
      <c r="B15" s="13" t="s">
        <v>9</v>
      </c>
      <c r="C15" s="37" t="s">
        <v>19</v>
      </c>
      <c r="D15" s="14">
        <v>0</v>
      </c>
      <c r="E15" s="14">
        <v>0.0</v>
      </c>
      <c r="F15" s="14">
        <f>IF(D15&gt;0,E15/D15*100,0)</f>
        <v>0</v>
      </c>
      <c r="G15" s="14">
        <v>0.0</v>
      </c>
      <c r="H15" s="14">
        <f>IF(G15&gt;0,(E15-G15)/G15*100,0)</f>
        <v>0</v>
      </c>
      <c r="I15" s="15">
        <v>0</v>
      </c>
      <c r="J15" s="15">
        <v>0.0</v>
      </c>
      <c r="K15" s="15">
        <f>IF(I15&gt;0,J15/I15*100,0)</f>
        <v>0</v>
      </c>
      <c r="L15" s="15">
        <v>0.0</v>
      </c>
      <c r="M15" s="16">
        <f>IF(L15&gt;0,(J15-L15)/L15*100,0)</f>
        <v>0</v>
      </c>
    </row>
    <row r="16" spans="1:17">
      <c r="B16" s="13" t="s">
        <v>9</v>
      </c>
      <c r="C16" s="37" t="s">
        <v>20</v>
      </c>
      <c r="D16" s="14">
        <v>0</v>
      </c>
      <c r="E16" s="14">
        <v>0</v>
      </c>
      <c r="F16" s="14">
        <f>IF(D16&gt;0,E16/D16*100,0)</f>
        <v>0</v>
      </c>
      <c r="G16" s="14">
        <v>0</v>
      </c>
      <c r="H16" s="14">
        <f>IF(G16&gt;0,(E16-G16)/G16*100,0)</f>
        <v>0</v>
      </c>
      <c r="I16" s="15">
        <v>0</v>
      </c>
      <c r="J16" s="15">
        <v>495000</v>
      </c>
      <c r="K16" s="15">
        <f>IF(I16&gt;0,J16/I16*100,0)</f>
        <v>0</v>
      </c>
      <c r="L16" s="15">
        <v>0</v>
      </c>
      <c r="M16" s="16">
        <f>IF(L16&gt;0,(J16-L16)/L16*100,0)</f>
        <v>0</v>
      </c>
    </row>
    <row r="17" spans="1:17">
      <c r="B17" s="13" t="s">
        <v>9</v>
      </c>
      <c r="C17" s="37" t="s">
        <v>21</v>
      </c>
      <c r="D17" s="14">
        <v>0</v>
      </c>
      <c r="E17" s="14">
        <v>0.0</v>
      </c>
      <c r="F17" s="14">
        <f>IF(D17&gt;0,E17/D17*100,0)</f>
        <v>0</v>
      </c>
      <c r="G17" s="14">
        <v>0.0</v>
      </c>
      <c r="H17" s="14">
        <f>IF(G17&gt;0,(E17-G17)/G17*100,0)</f>
        <v>0</v>
      </c>
      <c r="I17" s="15">
        <v>0</v>
      </c>
      <c r="J17" s="15">
        <v>0.0</v>
      </c>
      <c r="K17" s="15">
        <f>IF(I17&gt;0,J17/I17*100,0)</f>
        <v>0</v>
      </c>
      <c r="L17" s="15">
        <v>0.0</v>
      </c>
      <c r="M17" s="16">
        <f>IF(L17&gt;0,(J17-L17)/L17*100,0)</f>
        <v>0</v>
      </c>
    </row>
    <row r="18" spans="1:17">
      <c r="B18" s="13" t="s">
        <v>9</v>
      </c>
      <c r="C18" s="37" t="s">
        <v>22</v>
      </c>
      <c r="D18" s="14">
        <v>0</v>
      </c>
      <c r="E18" s="14">
        <v>0.0</v>
      </c>
      <c r="F18" s="14">
        <f>IF(D18&gt;0,E18/D18*100,0)</f>
        <v>0</v>
      </c>
      <c r="G18" s="14">
        <v>0.0</v>
      </c>
      <c r="H18" s="14">
        <f>IF(G18&gt;0,(E18-G18)/G18*100,0)</f>
        <v>0</v>
      </c>
      <c r="I18" s="15">
        <v>0</v>
      </c>
      <c r="J18" s="15">
        <v>0.0</v>
      </c>
      <c r="K18" s="15">
        <f>IF(I18&gt;0,J18/I18*100,0)</f>
        <v>0</v>
      </c>
      <c r="L18" s="15">
        <v>0.0</v>
      </c>
      <c r="M18" s="16">
        <f>IF(L18&gt;0,(J18-L18)/L18*100,0)</f>
        <v>0</v>
      </c>
    </row>
    <row r="19" spans="1:17">
      <c r="B19" s="13" t="s">
        <v>9</v>
      </c>
      <c r="C19" s="37" t="s">
        <v>23</v>
      </c>
      <c r="D19" s="14">
        <v>0</v>
      </c>
      <c r="E19" s="14">
        <v>0</v>
      </c>
      <c r="F19" s="14">
        <f>IF(D19&gt;0,E19/D19*100,0)</f>
        <v>0</v>
      </c>
      <c r="G19" s="14">
        <v>0</v>
      </c>
      <c r="H19" s="14">
        <f>IF(G19&gt;0,(E19-G19)/G19*100,0)</f>
        <v>0</v>
      </c>
      <c r="I19" s="15">
        <v>0</v>
      </c>
      <c r="J19" s="15">
        <v>0</v>
      </c>
      <c r="K19" s="15">
        <f>IF(I19&gt;0,J19/I19*100,0)</f>
        <v>0</v>
      </c>
      <c r="L19" s="15">
        <v>399000</v>
      </c>
      <c r="M19" s="16">
        <f>IF(L19&gt;0,(J19-L19)/L19*100,0)</f>
        <v>-100</v>
      </c>
    </row>
    <row r="20" spans="1:17">
      <c r="B20" s="13" t="s">
        <v>9</v>
      </c>
      <c r="C20" s="37" t="s">
        <v>24</v>
      </c>
      <c r="D20" s="14">
        <v>0</v>
      </c>
      <c r="E20" s="14">
        <v>0.0</v>
      </c>
      <c r="F20" s="14">
        <f>IF(D20&gt;0,E20/D20*100,0)</f>
        <v>0</v>
      </c>
      <c r="G20" s="14">
        <v>0.0</v>
      </c>
      <c r="H20" s="14">
        <f>IF(G20&gt;0,(E20-G20)/G20*100,0)</f>
        <v>0</v>
      </c>
      <c r="I20" s="15">
        <v>0</v>
      </c>
      <c r="J20" s="15">
        <v>0.0</v>
      </c>
      <c r="K20" s="15">
        <f>IF(I20&gt;0,J20/I20*100,0)</f>
        <v>0</v>
      </c>
      <c r="L20" s="15">
        <v>0.0</v>
      </c>
      <c r="M20" s="16">
        <f>IF(L20&gt;0,(J20-L20)/L20*100,0)</f>
        <v>0</v>
      </c>
    </row>
    <row r="21" spans="1:17">
      <c r="B21" s="13"/>
      <c r="C21" s="37"/>
      <c r="D21" s="14"/>
      <c r="E21" s="14"/>
      <c r="F21" s="14">
        <f>IF(D21&gt;0,E21/D21*100,0)</f>
        <v>0</v>
      </c>
      <c r="G21" s="14"/>
      <c r="H21" s="14">
        <f>IF(G21&gt;0,(E21-G21)/G21*100,0)</f>
        <v>0</v>
      </c>
      <c r="I21" s="15"/>
      <c r="J21" s="15"/>
      <c r="K21" s="15">
        <f>IF(I21&gt;0,J21/I21*100,0)</f>
        <v>0</v>
      </c>
      <c r="L21" s="15"/>
      <c r="M21" s="16">
        <f>IF(L21&gt;0,(J21-L21)/L21*100,0)</f>
        <v>0</v>
      </c>
    </row>
    <row r="22" spans="1:17">
      <c r="B22" s="13"/>
      <c r="C22" s="37"/>
      <c r="D22" s="14"/>
      <c r="E22" s="14"/>
      <c r="F22" s="14">
        <f>IF(D22&gt;0,E22/D22*100,0)</f>
        <v>0</v>
      </c>
      <c r="G22" s="14"/>
      <c r="H22" s="14">
        <f>IF(G22&gt;0,(E22-G22)/G22*100,0)</f>
        <v>0</v>
      </c>
      <c r="I22" s="15"/>
      <c r="J22" s="15"/>
      <c r="K22" s="15">
        <f>IF(I22&gt;0,J22/I22*100,0)</f>
        <v>0</v>
      </c>
      <c r="L22" s="15"/>
      <c r="M22" s="16">
        <f>IF(L22&gt;0,(J22-L22)/L22*100,0)</f>
        <v>0</v>
      </c>
    </row>
    <row r="23" spans="1:17">
      <c r="B23" s="56"/>
      <c r="C23" s="57" t="s">
        <v>25</v>
      </c>
      <c r="D23" s="58">
        <v>1875000</v>
      </c>
      <c r="E23" s="58">
        <f>sum(E5:E22)</f>
        <v>330000</v>
      </c>
      <c r="F23" s="58">
        <f>IF(D23&gt;0,E23/D23*100,0)</f>
        <v>17.6</v>
      </c>
      <c r="G23" s="58">
        <f>sum(G5:G22)</f>
        <v>66080</v>
      </c>
      <c r="H23" s="58">
        <f>IF(G23&gt;0,(E23-G23)/G23*100,0)</f>
        <v>399.39467312348665</v>
      </c>
      <c r="I23" s="59">
        <v>15000000</v>
      </c>
      <c r="J23" s="59">
        <f>sum(J5:J22)</f>
        <v>2997778.79999999981374</v>
      </c>
      <c r="K23" s="59">
        <f>IF(I23&gt;0,J23/I23*100,0)</f>
        <v>19.985192</v>
      </c>
      <c r="L23" s="59">
        <f>sum(L5:L22)</f>
        <v>13727536</v>
      </c>
      <c r="M23" s="60">
        <f>IF(L23&gt;0,(J23-L23)/L23*100,0)</f>
        <v>-78.16229511253876</v>
      </c>
    </row>
    <row r="24" spans="1:17">
      <c r="B24" s="13"/>
      <c r="C24" s="37"/>
      <c r="D24" s="14"/>
      <c r="E24" s="14"/>
      <c r="F24" s="14">
        <f>IF(D24&gt;0,E24/D24*100,0)</f>
        <v>0</v>
      </c>
      <c r="G24" s="14"/>
      <c r="H24" s="14">
        <f>IF(G24&gt;0,(E24-G24)/G24*100,0)</f>
        <v>0</v>
      </c>
      <c r="I24" s="15"/>
      <c r="J24" s="15"/>
      <c r="K24" s="15">
        <f>IF(I24&gt;0,J24/I24*100,0)</f>
        <v>0</v>
      </c>
      <c r="L24" s="15"/>
      <c r="M24" s="16">
        <f>IF(L24&gt;0,(J24-L24)/L24*100,0)</f>
        <v>0</v>
      </c>
    </row>
    <row r="25" spans="1:17">
      <c r="B25" s="13" t="s">
        <v>26</v>
      </c>
      <c r="C25" s="37" t="s">
        <v>27</v>
      </c>
      <c r="D25" s="14">
        <v>0</v>
      </c>
      <c r="E25" s="14">
        <v>0.0</v>
      </c>
      <c r="F25" s="14">
        <f>IF(D25&gt;0,E25/D25*100,0)</f>
        <v>0</v>
      </c>
      <c r="G25" s="14">
        <v>0.0</v>
      </c>
      <c r="H25" s="14">
        <f>IF(G25&gt;0,(E25-G25)/G25*100,0)</f>
        <v>0</v>
      </c>
      <c r="I25" s="15">
        <v>0</v>
      </c>
      <c r="J25" s="15">
        <v>0.0</v>
      </c>
      <c r="K25" s="15">
        <f>IF(I25&gt;0,J25/I25*100,0)</f>
        <v>0</v>
      </c>
      <c r="L25" s="15">
        <v>0.0</v>
      </c>
      <c r="M25" s="16">
        <f>IF(L25&gt;0,(J25-L25)/L25*100,0)</f>
        <v>0</v>
      </c>
    </row>
    <row r="26" spans="1:17">
      <c r="B26" s="13" t="s">
        <v>26</v>
      </c>
      <c r="C26" s="37" t="s">
        <v>28</v>
      </c>
      <c r="D26" s="14">
        <v>0</v>
      </c>
      <c r="E26" s="14">
        <v>0.0</v>
      </c>
      <c r="F26" s="14">
        <f>IF(D26&gt;0,E26/D26*100,0)</f>
        <v>0</v>
      </c>
      <c r="G26" s="14">
        <v>0.0</v>
      </c>
      <c r="H26" s="14">
        <f>IF(G26&gt;0,(E26-G26)/G26*100,0)</f>
        <v>0</v>
      </c>
      <c r="I26" s="15">
        <v>0</v>
      </c>
      <c r="J26" s="15">
        <v>0.0</v>
      </c>
      <c r="K26" s="15">
        <f>IF(I26&gt;0,J26/I26*100,0)</f>
        <v>0</v>
      </c>
      <c r="L26" s="15">
        <v>0.0</v>
      </c>
      <c r="M26" s="16">
        <f>IF(L26&gt;0,(J26-L26)/L26*100,0)</f>
        <v>0</v>
      </c>
    </row>
    <row r="27" spans="1:17">
      <c r="B27" s="13" t="s">
        <v>26</v>
      </c>
      <c r="C27" s="37" t="s">
        <v>29</v>
      </c>
      <c r="D27" s="14">
        <v>0</v>
      </c>
      <c r="E27" s="14">
        <v>0</v>
      </c>
      <c r="F27" s="14">
        <f>IF(D27&gt;0,E27/D27*100,0)</f>
        <v>0</v>
      </c>
      <c r="G27" s="14">
        <v>0</v>
      </c>
      <c r="H27" s="14">
        <f>IF(G27&gt;0,(E27-G27)/G27*100,0)</f>
        <v>0</v>
      </c>
      <c r="I27" s="15">
        <v>0</v>
      </c>
      <c r="J27" s="15">
        <v>45000</v>
      </c>
      <c r="K27" s="15">
        <f>IF(I27&gt;0,J27/I27*100,0)</f>
        <v>0</v>
      </c>
      <c r="L27" s="15">
        <v>0</v>
      </c>
      <c r="M27" s="16">
        <f>IF(L27&gt;0,(J27-L27)/L27*100,0)</f>
        <v>0</v>
      </c>
    </row>
    <row r="28" spans="1:17">
      <c r="B28" s="13" t="s">
        <v>26</v>
      </c>
      <c r="C28" s="37" t="s">
        <v>30</v>
      </c>
      <c r="D28" s="14">
        <v>0</v>
      </c>
      <c r="E28" s="14">
        <v>0</v>
      </c>
      <c r="F28" s="14">
        <f>IF(D28&gt;0,E28/D28*100,0)</f>
        <v>0</v>
      </c>
      <c r="G28" s="14">
        <v>0</v>
      </c>
      <c r="H28" s="14">
        <f>IF(G28&gt;0,(E28-G28)/G28*100,0)</f>
        <v>0</v>
      </c>
      <c r="I28" s="15">
        <v>0</v>
      </c>
      <c r="J28" s="15">
        <v>0</v>
      </c>
      <c r="K28" s="15">
        <f>IF(I28&gt;0,J28/I28*100,0)</f>
        <v>0</v>
      </c>
      <c r="L28" s="15">
        <v>1915000</v>
      </c>
      <c r="M28" s="16">
        <f>IF(L28&gt;0,(J28-L28)/L28*100,0)</f>
        <v>-100</v>
      </c>
    </row>
    <row r="29" spans="1:17">
      <c r="B29" s="13" t="s">
        <v>26</v>
      </c>
      <c r="C29" s="37" t="s">
        <v>31</v>
      </c>
      <c r="D29" s="14">
        <v>0</v>
      </c>
      <c r="E29" s="14">
        <v>0</v>
      </c>
      <c r="F29" s="14">
        <f>IF(D29&gt;0,E29/D29*100,0)</f>
        <v>0</v>
      </c>
      <c r="G29" s="14">
        <v>48150</v>
      </c>
      <c r="H29" s="14">
        <f>IF(G29&gt;0,(E29-G29)/G29*100,0)</f>
        <v>-100</v>
      </c>
      <c r="I29" s="15">
        <v>0</v>
      </c>
      <c r="J29" s="15">
        <v>681350</v>
      </c>
      <c r="K29" s="15">
        <f>IF(I29&gt;0,J29/I29*100,0)</f>
        <v>0</v>
      </c>
      <c r="L29" s="15">
        <v>1464450</v>
      </c>
      <c r="M29" s="16">
        <f>IF(L29&gt;0,(J29-L29)/L29*100,0)</f>
        <v>-53.47400047799515</v>
      </c>
    </row>
    <row r="30" spans="1:17">
      <c r="B30" s="13" t="s">
        <v>26</v>
      </c>
      <c r="C30" s="37" t="s">
        <v>32</v>
      </c>
      <c r="D30" s="14">
        <v>0</v>
      </c>
      <c r="E30" s="14">
        <v>0.0</v>
      </c>
      <c r="F30" s="14">
        <f>IF(D30&gt;0,E30/D30*100,0)</f>
        <v>0</v>
      </c>
      <c r="G30" s="14">
        <v>0.0</v>
      </c>
      <c r="H30" s="14">
        <f>IF(G30&gt;0,(E30-G30)/G30*100,0)</f>
        <v>0</v>
      </c>
      <c r="I30" s="15">
        <v>0</v>
      </c>
      <c r="J30" s="15">
        <v>0.0</v>
      </c>
      <c r="K30" s="15">
        <f>IF(I30&gt;0,J30/I30*100,0)</f>
        <v>0</v>
      </c>
      <c r="L30" s="15">
        <v>0.0</v>
      </c>
      <c r="M30" s="16">
        <f>IF(L30&gt;0,(J30-L30)/L30*100,0)</f>
        <v>0</v>
      </c>
    </row>
    <row r="31" spans="1:17">
      <c r="B31" s="13" t="s">
        <v>26</v>
      </c>
      <c r="C31" s="37" t="s">
        <v>33</v>
      </c>
      <c r="D31" s="14">
        <v>0</v>
      </c>
      <c r="E31" s="14">
        <v>0.0</v>
      </c>
      <c r="F31" s="14">
        <f>IF(D31&gt;0,E31/D31*100,0)</f>
        <v>0</v>
      </c>
      <c r="G31" s="14">
        <v>0.0</v>
      </c>
      <c r="H31" s="14">
        <f>IF(G31&gt;0,(E31-G31)/G31*100,0)</f>
        <v>0</v>
      </c>
      <c r="I31" s="15">
        <v>0</v>
      </c>
      <c r="J31" s="15">
        <v>0.0</v>
      </c>
      <c r="K31" s="15">
        <f>IF(I31&gt;0,J31/I31*100,0)</f>
        <v>0</v>
      </c>
      <c r="L31" s="15">
        <v>0.0</v>
      </c>
      <c r="M31" s="16">
        <f>IF(L31&gt;0,(J31-L31)/L31*100,0)</f>
        <v>0</v>
      </c>
    </row>
    <row r="32" spans="1:17">
      <c r="B32" s="13" t="s">
        <v>26</v>
      </c>
      <c r="C32" s="37" t="s">
        <v>34</v>
      </c>
      <c r="D32" s="14">
        <v>0</v>
      </c>
      <c r="E32" s="14">
        <v>0.0</v>
      </c>
      <c r="F32" s="14">
        <f>IF(D32&gt;0,E32/D32*100,0)</f>
        <v>0</v>
      </c>
      <c r="G32" s="14">
        <v>0.0</v>
      </c>
      <c r="H32" s="14">
        <f>IF(G32&gt;0,(E32-G32)/G32*100,0)</f>
        <v>0</v>
      </c>
      <c r="I32" s="15">
        <v>0</v>
      </c>
      <c r="J32" s="15">
        <v>0.0</v>
      </c>
      <c r="K32" s="15">
        <f>IF(I32&gt;0,J32/I32*100,0)</f>
        <v>0</v>
      </c>
      <c r="L32" s="15">
        <v>0.0</v>
      </c>
      <c r="M32" s="16">
        <f>IF(L32&gt;0,(J32-L32)/L32*100,0)</f>
        <v>0</v>
      </c>
    </row>
    <row r="33" spans="1:17">
      <c r="B33" s="13" t="s">
        <v>26</v>
      </c>
      <c r="C33" s="37" t="s">
        <v>23</v>
      </c>
      <c r="D33" s="14">
        <v>0</v>
      </c>
      <c r="E33" s="14">
        <v>0</v>
      </c>
      <c r="F33" s="14">
        <f>IF(D33&gt;0,E33/D33*100,0)</f>
        <v>0</v>
      </c>
      <c r="G33" s="14">
        <v>0</v>
      </c>
      <c r="H33" s="14">
        <f>IF(G33&gt;0,(E33-G33)/G33*100,0)</f>
        <v>0</v>
      </c>
      <c r="I33" s="15">
        <v>0</v>
      </c>
      <c r="J33" s="15">
        <v>0</v>
      </c>
      <c r="K33" s="15">
        <f>IF(I33&gt;0,J33/I33*100,0)</f>
        <v>0</v>
      </c>
      <c r="L33" s="15">
        <v>825000</v>
      </c>
      <c r="M33" s="16">
        <f>IF(L33&gt;0,(J33-L33)/L33*100,0)</f>
        <v>-100</v>
      </c>
    </row>
    <row r="34" spans="1:17">
      <c r="B34" s="13"/>
      <c r="C34" s="37"/>
      <c r="D34" s="14"/>
      <c r="E34" s="14"/>
      <c r="F34" s="14">
        <f>IF(D34&gt;0,E34/D34*100,0)</f>
        <v>0</v>
      </c>
      <c r="G34" s="14"/>
      <c r="H34" s="14">
        <f>IF(G34&gt;0,(E34-G34)/G34*100,0)</f>
        <v>0</v>
      </c>
      <c r="I34" s="15"/>
      <c r="J34" s="15"/>
      <c r="K34" s="15">
        <f>IF(I34&gt;0,J34/I34*100,0)</f>
        <v>0</v>
      </c>
      <c r="L34" s="15"/>
      <c r="M34" s="16">
        <f>IF(L34&gt;0,(J34-L34)/L34*100,0)</f>
        <v>0</v>
      </c>
    </row>
    <row r="35" spans="1:17">
      <c r="B35" s="13"/>
      <c r="C35" s="37"/>
      <c r="D35" s="14"/>
      <c r="E35" s="14"/>
      <c r="F35" s="14">
        <f>IF(D35&gt;0,E35/D35*100,0)</f>
        <v>0</v>
      </c>
      <c r="G35" s="14"/>
      <c r="H35" s="14">
        <f>IF(G35&gt;0,(E35-G35)/G35*100,0)</f>
        <v>0</v>
      </c>
      <c r="I35" s="15"/>
      <c r="J35" s="15"/>
      <c r="K35" s="15">
        <f>IF(I35&gt;0,J35/I35*100,0)</f>
        <v>0</v>
      </c>
      <c r="L35" s="15"/>
      <c r="M35" s="16">
        <f>IF(L35&gt;0,(J35-L35)/L35*100,0)</f>
        <v>0</v>
      </c>
    </row>
    <row r="36" spans="1:17">
      <c r="B36" s="56"/>
      <c r="C36" s="57" t="s">
        <v>25</v>
      </c>
      <c r="D36" s="58">
        <v>1000000</v>
      </c>
      <c r="E36" s="58">
        <f>sum(E25:E35)</f>
        <v>0</v>
      </c>
      <c r="F36" s="58">
        <f>IF(D36&gt;0,E36/D36*100,0)</f>
        <v>0</v>
      </c>
      <c r="G36" s="58">
        <f>sum(G25:G35)</f>
        <v>48150</v>
      </c>
      <c r="H36" s="58">
        <f>IF(G36&gt;0,(E36-G36)/G36*100,0)</f>
        <v>-100</v>
      </c>
      <c r="I36" s="59">
        <v>8000000</v>
      </c>
      <c r="J36" s="59">
        <f>sum(J25:J35)</f>
        <v>726350</v>
      </c>
      <c r="K36" s="59">
        <f>IF(I36&gt;0,J36/I36*100,0)</f>
        <v>9.079375000000001</v>
      </c>
      <c r="L36" s="59">
        <f>sum(L25:L35)</f>
        <v>4204450</v>
      </c>
      <c r="M36" s="60">
        <f>IF(L36&gt;0,(J36-L36)/L36*100,0)</f>
        <v>-82.72425644257869</v>
      </c>
    </row>
    <row r="37" spans="1:17">
      <c r="B37" s="13"/>
      <c r="C37" s="37"/>
      <c r="D37" s="14"/>
      <c r="E37" s="14"/>
      <c r="F37" s="14">
        <f>IF(D37&gt;0,E37/D37*100,0)</f>
        <v>0</v>
      </c>
      <c r="G37" s="14"/>
      <c r="H37" s="14">
        <f>IF(G37&gt;0,(E37-G37)/G37*100,0)</f>
        <v>0</v>
      </c>
      <c r="I37" s="15"/>
      <c r="J37" s="15"/>
      <c r="K37" s="15">
        <f>IF(I37&gt;0,J37/I37*100,0)</f>
        <v>0</v>
      </c>
      <c r="L37" s="15"/>
      <c r="M37" s="16">
        <f>IF(L37&gt;0,(J37-L37)/L37*100,0)</f>
        <v>0</v>
      </c>
    </row>
    <row r="38" spans="1:17">
      <c r="B38" s="13" t="s">
        <v>35</v>
      </c>
      <c r="C38" s="37" t="s">
        <v>36</v>
      </c>
      <c r="D38" s="14">
        <v>0</v>
      </c>
      <c r="E38" s="14">
        <v>0.0</v>
      </c>
      <c r="F38" s="14">
        <f>IF(D38&gt;0,E38/D38*100,0)</f>
        <v>0</v>
      </c>
      <c r="G38" s="14">
        <v>0.0</v>
      </c>
      <c r="H38" s="14">
        <f>IF(G38&gt;0,(E38-G38)/G38*100,0)</f>
        <v>0</v>
      </c>
      <c r="I38" s="15">
        <v>0</v>
      </c>
      <c r="J38" s="15">
        <v>0.0</v>
      </c>
      <c r="K38" s="15">
        <f>IF(I38&gt;0,J38/I38*100,0)</f>
        <v>0</v>
      </c>
      <c r="L38" s="15">
        <v>0.0</v>
      </c>
      <c r="M38" s="16">
        <f>IF(L38&gt;0,(J38-L38)/L38*100,0)</f>
        <v>0</v>
      </c>
    </row>
    <row r="39" spans="1:17">
      <c r="B39" s="13" t="s">
        <v>35</v>
      </c>
      <c r="C39" s="37" t="s">
        <v>13</v>
      </c>
      <c r="D39" s="14">
        <v>0</v>
      </c>
      <c r="E39" s="14">
        <v>231000</v>
      </c>
      <c r="F39" s="14">
        <f>IF(D39&gt;0,E39/D39*100,0)</f>
        <v>0</v>
      </c>
      <c r="G39" s="14">
        <v>0</v>
      </c>
      <c r="H39" s="14">
        <f>IF(G39&gt;0,(E39-G39)/G39*100,0)</f>
        <v>0</v>
      </c>
      <c r="I39" s="15">
        <v>0</v>
      </c>
      <c r="J39" s="15">
        <v>231000</v>
      </c>
      <c r="K39" s="15">
        <f>IF(I39&gt;0,J39/I39*100,0)</f>
        <v>0</v>
      </c>
      <c r="L39" s="15">
        <v>0</v>
      </c>
      <c r="M39" s="16">
        <f>IF(L39&gt;0,(J39-L39)/L39*100,0)</f>
        <v>0</v>
      </c>
    </row>
    <row r="40" spans="1:17">
      <c r="B40" s="13" t="s">
        <v>35</v>
      </c>
      <c r="C40" s="37" t="s">
        <v>37</v>
      </c>
      <c r="D40" s="14">
        <v>0</v>
      </c>
      <c r="E40" s="14">
        <v>0.0</v>
      </c>
      <c r="F40" s="14">
        <f>IF(D40&gt;0,E40/D40*100,0)</f>
        <v>0</v>
      </c>
      <c r="G40" s="14">
        <v>0.0</v>
      </c>
      <c r="H40" s="14">
        <f>IF(G40&gt;0,(E40-G40)/G40*100,0)</f>
        <v>0</v>
      </c>
      <c r="I40" s="15">
        <v>0</v>
      </c>
      <c r="J40" s="15">
        <v>0.0</v>
      </c>
      <c r="K40" s="15">
        <f>IF(I40&gt;0,J40/I40*100,0)</f>
        <v>0</v>
      </c>
      <c r="L40" s="15">
        <v>0.0</v>
      </c>
      <c r="M40" s="16">
        <f>IF(L40&gt;0,(J40-L40)/L40*100,0)</f>
        <v>0</v>
      </c>
    </row>
    <row r="41" spans="1:17">
      <c r="B41" s="13" t="s">
        <v>35</v>
      </c>
      <c r="C41" s="37" t="s">
        <v>38</v>
      </c>
      <c r="D41" s="14">
        <v>0</v>
      </c>
      <c r="E41" s="14">
        <v>0</v>
      </c>
      <c r="F41" s="14">
        <f>IF(D41&gt;0,E41/D41*100,0)</f>
        <v>0</v>
      </c>
      <c r="G41" s="14">
        <v>0</v>
      </c>
      <c r="H41" s="14">
        <f>IF(G41&gt;0,(E41-G41)/G41*100,0)</f>
        <v>0</v>
      </c>
      <c r="I41" s="15">
        <v>0</v>
      </c>
      <c r="J41" s="15">
        <v>1422170</v>
      </c>
      <c r="K41" s="15">
        <f>IF(I41&gt;0,J41/I41*100,0)</f>
        <v>0</v>
      </c>
      <c r="L41" s="15">
        <v>0</v>
      </c>
      <c r="M41" s="16">
        <f>IF(L41&gt;0,(J41-L41)/L41*100,0)</f>
        <v>0</v>
      </c>
    </row>
    <row r="42" spans="1:17">
      <c r="B42" s="13" t="s">
        <v>35</v>
      </c>
      <c r="C42" s="37" t="s">
        <v>39</v>
      </c>
      <c r="D42" s="14">
        <v>0</v>
      </c>
      <c r="E42" s="14">
        <v>0.0</v>
      </c>
      <c r="F42" s="14">
        <f>IF(D42&gt;0,E42/D42*100,0)</f>
        <v>0</v>
      </c>
      <c r="G42" s="14">
        <v>0.0</v>
      </c>
      <c r="H42" s="14">
        <f>IF(G42&gt;0,(E42-G42)/G42*100,0)</f>
        <v>0</v>
      </c>
      <c r="I42" s="15">
        <v>0</v>
      </c>
      <c r="J42" s="15">
        <v>0.0</v>
      </c>
      <c r="K42" s="15">
        <f>IF(I42&gt;0,J42/I42*100,0)</f>
        <v>0</v>
      </c>
      <c r="L42" s="15">
        <v>0.0</v>
      </c>
      <c r="M42" s="16">
        <f>IF(L42&gt;0,(J42-L42)/L42*100,0)</f>
        <v>0</v>
      </c>
    </row>
    <row r="43" spans="1:17">
      <c r="B43" s="13" t="s">
        <v>35</v>
      </c>
      <c r="C43" s="37" t="s">
        <v>40</v>
      </c>
      <c r="D43" s="14">
        <v>0</v>
      </c>
      <c r="E43" s="14">
        <v>0.0</v>
      </c>
      <c r="F43" s="14">
        <f>IF(D43&gt;0,E43/D43*100,0)</f>
        <v>0</v>
      </c>
      <c r="G43" s="14">
        <v>0.0</v>
      </c>
      <c r="H43" s="14">
        <f>IF(G43&gt;0,(E43-G43)/G43*100,0)</f>
        <v>0</v>
      </c>
      <c r="I43" s="15">
        <v>0</v>
      </c>
      <c r="J43" s="15">
        <v>0.0</v>
      </c>
      <c r="K43" s="15">
        <f>IF(I43&gt;0,J43/I43*100,0)</f>
        <v>0</v>
      </c>
      <c r="L43" s="15">
        <v>0.0</v>
      </c>
      <c r="M43" s="16">
        <f>IF(L43&gt;0,(J43-L43)/L43*100,0)</f>
        <v>0</v>
      </c>
    </row>
    <row r="44" spans="1:17">
      <c r="B44" s="13" t="s">
        <v>35</v>
      </c>
      <c r="C44" s="37" t="s">
        <v>41</v>
      </c>
      <c r="D44" s="14">
        <v>166666.66666666665697</v>
      </c>
      <c r="E44" s="14">
        <v>0</v>
      </c>
      <c r="F44" s="14">
        <f>IF(D44&gt;0,E44/D44*100,0)</f>
        <v>0</v>
      </c>
      <c r="G44" s="14">
        <v>0</v>
      </c>
      <c r="H44" s="14">
        <f>IF(G44&gt;0,(E44-G44)/G44*100,0)</f>
        <v>0</v>
      </c>
      <c r="I44" s="15">
        <v>666666.66666666662786</v>
      </c>
      <c r="J44" s="15">
        <v>22450</v>
      </c>
      <c r="K44" s="15">
        <f>IF(I44&gt;0,J44/I44*100,0)</f>
        <v>3.3675</v>
      </c>
      <c r="L44" s="15">
        <v>0</v>
      </c>
      <c r="M44" s="16">
        <f>IF(L44&gt;0,(J44-L44)/L44*100,0)</f>
        <v>0</v>
      </c>
    </row>
    <row r="45" spans="1:17">
      <c r="B45" s="13" t="s">
        <v>35</v>
      </c>
      <c r="C45" s="37" t="s">
        <v>42</v>
      </c>
      <c r="D45" s="14">
        <v>833333.33333333337214</v>
      </c>
      <c r="E45" s="14">
        <v>257440</v>
      </c>
      <c r="F45" s="14">
        <f>IF(D45&gt;0,E45/D45*100,0)</f>
        <v>30.8928</v>
      </c>
      <c r="G45" s="14">
        <v>2475000</v>
      </c>
      <c r="H45" s="14">
        <f>IF(G45&gt;0,(E45-G45)/G45*100,0)</f>
        <v>-89.59838383838384</v>
      </c>
      <c r="I45" s="15">
        <v>6666666.66666666697711</v>
      </c>
      <c r="J45" s="15">
        <v>3621036.39999999990687</v>
      </c>
      <c r="K45" s="15">
        <f>IF(I45&gt;0,J45/I45*100,0)</f>
        <v>54.31554599999999</v>
      </c>
      <c r="L45" s="15">
        <v>6513969</v>
      </c>
      <c r="M45" s="16">
        <f>IF(L45&gt;0,(J45-L45)/L45*100,0)</f>
        <v>-44.41121227319319</v>
      </c>
    </row>
    <row r="46" spans="1:17">
      <c r="B46" s="13" t="s">
        <v>35</v>
      </c>
      <c r="C46" s="37" t="s">
        <v>43</v>
      </c>
      <c r="D46" s="14">
        <v>0</v>
      </c>
      <c r="E46" s="14">
        <v>0.0</v>
      </c>
      <c r="F46" s="14">
        <f>IF(D46&gt;0,E46/D46*100,0)</f>
        <v>0</v>
      </c>
      <c r="G46" s="14">
        <v>0.0</v>
      </c>
      <c r="H46" s="14">
        <f>IF(G46&gt;0,(E46-G46)/G46*100,0)</f>
        <v>0</v>
      </c>
      <c r="I46" s="15">
        <v>0</v>
      </c>
      <c r="J46" s="15">
        <v>0.0</v>
      </c>
      <c r="K46" s="15">
        <f>IF(I46&gt;0,J46/I46*100,0)</f>
        <v>0</v>
      </c>
      <c r="L46" s="15">
        <v>0.0</v>
      </c>
      <c r="M46" s="16">
        <f>IF(L46&gt;0,(J46-L46)/L46*100,0)</f>
        <v>0</v>
      </c>
    </row>
    <row r="47" spans="1:17">
      <c r="B47" s="13" t="s">
        <v>35</v>
      </c>
      <c r="C47" s="37" t="s">
        <v>44</v>
      </c>
      <c r="D47" s="14">
        <v>0</v>
      </c>
      <c r="E47" s="14">
        <v>0</v>
      </c>
      <c r="F47" s="14">
        <f>IF(D47&gt;0,E47/D47*100,0)</f>
        <v>0</v>
      </c>
      <c r="G47" s="14">
        <v>0</v>
      </c>
      <c r="H47" s="14">
        <f>IF(G47&gt;0,(E47-G47)/G47*100,0)</f>
        <v>0</v>
      </c>
      <c r="I47" s="15">
        <v>0</v>
      </c>
      <c r="J47" s="15">
        <v>258000</v>
      </c>
      <c r="K47" s="15">
        <f>IF(I47&gt;0,J47/I47*100,0)</f>
        <v>0</v>
      </c>
      <c r="L47" s="15">
        <v>0</v>
      </c>
      <c r="M47" s="16">
        <f>IF(L47&gt;0,(J47-L47)/L47*100,0)</f>
        <v>0</v>
      </c>
    </row>
    <row r="48" spans="1:17">
      <c r="B48" s="13" t="s">
        <v>35</v>
      </c>
      <c r="C48" s="37" t="s">
        <v>45</v>
      </c>
      <c r="D48" s="14">
        <v>0</v>
      </c>
      <c r="E48" s="14">
        <v>0</v>
      </c>
      <c r="F48" s="14">
        <f>IF(D48&gt;0,E48/D48*100,0)</f>
        <v>0</v>
      </c>
      <c r="G48" s="14">
        <v>212457.5</v>
      </c>
      <c r="H48" s="14">
        <f>IF(G48&gt;0,(E48-G48)/G48*100,0)</f>
        <v>-100</v>
      </c>
      <c r="I48" s="15">
        <v>0</v>
      </c>
      <c r="J48" s="15">
        <v>392950</v>
      </c>
      <c r="K48" s="15">
        <f>IF(I48&gt;0,J48/I48*100,0)</f>
        <v>0</v>
      </c>
      <c r="L48" s="15">
        <v>5542067.5</v>
      </c>
      <c r="M48" s="16">
        <f>IF(L48&gt;0,(J48-L48)/L48*100,0)</f>
        <v>-92.90968578062248</v>
      </c>
    </row>
    <row r="49" spans="1:17">
      <c r="B49" s="13" t="s">
        <v>35</v>
      </c>
      <c r="C49" s="37" t="s">
        <v>46</v>
      </c>
      <c r="D49" s="14">
        <v>0</v>
      </c>
      <c r="E49" s="14">
        <v>0</v>
      </c>
      <c r="F49" s="14">
        <f>IF(D49&gt;0,E49/D49*100,0)</f>
        <v>0</v>
      </c>
      <c r="G49" s="14">
        <v>257221</v>
      </c>
      <c r="H49" s="14">
        <f>IF(G49&gt;0,(E49-G49)/G49*100,0)</f>
        <v>-100</v>
      </c>
      <c r="I49" s="15">
        <v>0</v>
      </c>
      <c r="J49" s="15">
        <v>0</v>
      </c>
      <c r="K49" s="15">
        <f>IF(I49&gt;0,J49/I49*100,0)</f>
        <v>0</v>
      </c>
      <c r="L49" s="15">
        <v>1745146</v>
      </c>
      <c r="M49" s="16">
        <f>IF(L49&gt;0,(J49-L49)/L49*100,0)</f>
        <v>-100</v>
      </c>
    </row>
    <row r="50" spans="1:17">
      <c r="B50" s="13" t="s">
        <v>35</v>
      </c>
      <c r="C50" s="37" t="s">
        <v>47</v>
      </c>
      <c r="D50" s="14">
        <v>125000</v>
      </c>
      <c r="E50" s="14">
        <v>0.0</v>
      </c>
      <c r="F50" s="14">
        <f>IF(D50&gt;0,E50/D50*100,0)</f>
        <v>0</v>
      </c>
      <c r="G50" s="14">
        <v>0.0</v>
      </c>
      <c r="H50" s="14">
        <f>IF(G50&gt;0,(E50-G50)/G50*100,0)</f>
        <v>0</v>
      </c>
      <c r="I50" s="15">
        <v>1000000</v>
      </c>
      <c r="J50" s="15">
        <v>0.0</v>
      </c>
      <c r="K50" s="15">
        <f>IF(I50&gt;0,J50/I50*100,0)</f>
        <v>0</v>
      </c>
      <c r="L50" s="15">
        <v>0.0</v>
      </c>
      <c r="M50" s="16">
        <f>IF(L50&gt;0,(J50-L50)/L50*100,0)</f>
        <v>0</v>
      </c>
    </row>
    <row r="51" spans="1:17">
      <c r="B51" s="13" t="s">
        <v>35</v>
      </c>
      <c r="C51" s="37" t="s">
        <v>48</v>
      </c>
      <c r="D51" s="14">
        <v>0</v>
      </c>
      <c r="E51" s="14">
        <v>0.0</v>
      </c>
      <c r="F51" s="14">
        <f>IF(D51&gt;0,E51/D51*100,0)</f>
        <v>0</v>
      </c>
      <c r="G51" s="14">
        <v>0.0</v>
      </c>
      <c r="H51" s="14">
        <f>IF(G51&gt;0,(E51-G51)/G51*100,0)</f>
        <v>0</v>
      </c>
      <c r="I51" s="15">
        <v>0</v>
      </c>
      <c r="J51" s="15">
        <v>0.0</v>
      </c>
      <c r="K51" s="15">
        <f>IF(I51&gt;0,J51/I51*100,0)</f>
        <v>0</v>
      </c>
      <c r="L51" s="15">
        <v>0.0</v>
      </c>
      <c r="M51" s="16">
        <f>IF(L51&gt;0,(J51-L51)/L51*100,0)</f>
        <v>0</v>
      </c>
    </row>
    <row r="52" spans="1:17">
      <c r="B52" s="13" t="s">
        <v>35</v>
      </c>
      <c r="C52" s="37" t="s">
        <v>49</v>
      </c>
      <c r="D52" s="14">
        <v>291666.66666666668607</v>
      </c>
      <c r="E52" s="14">
        <v>0</v>
      </c>
      <c r="F52" s="14">
        <f>IF(D52&gt;0,E52/D52*100,0)</f>
        <v>0</v>
      </c>
      <c r="G52" s="14">
        <v>0</v>
      </c>
      <c r="H52" s="14">
        <f>IF(G52&gt;0,(E52-G52)/G52*100,0)</f>
        <v>0</v>
      </c>
      <c r="I52" s="15">
        <v>2333333.33333333348855</v>
      </c>
      <c r="J52" s="15">
        <v>495000</v>
      </c>
      <c r="K52" s="15">
        <f>IF(I52&gt;0,J52/I52*100,0)</f>
        <v>21.21428571428571</v>
      </c>
      <c r="L52" s="15">
        <v>330000</v>
      </c>
      <c r="M52" s="16">
        <f>IF(L52&gt;0,(J52-L52)/L52*100,0)</f>
        <v>50</v>
      </c>
    </row>
    <row r="53" spans="1:17">
      <c r="B53" s="13" t="s">
        <v>35</v>
      </c>
      <c r="C53" s="37" t="s">
        <v>50</v>
      </c>
      <c r="D53" s="14">
        <v>0</v>
      </c>
      <c r="E53" s="14">
        <v>0.0</v>
      </c>
      <c r="F53" s="14">
        <f>IF(D53&gt;0,E53/D53*100,0)</f>
        <v>0</v>
      </c>
      <c r="G53" s="14">
        <v>0.0</v>
      </c>
      <c r="H53" s="14">
        <f>IF(G53&gt;0,(E53-G53)/G53*100,0)</f>
        <v>0</v>
      </c>
      <c r="I53" s="15">
        <v>0</v>
      </c>
      <c r="J53" s="15">
        <v>0.0</v>
      </c>
      <c r="K53" s="15">
        <f>IF(I53&gt;0,J53/I53*100,0)</f>
        <v>0</v>
      </c>
      <c r="L53" s="15">
        <v>0.0</v>
      </c>
      <c r="M53" s="16">
        <f>IF(L53&gt;0,(J53-L53)/L53*100,0)</f>
        <v>0</v>
      </c>
    </row>
    <row r="54" spans="1:17">
      <c r="B54" s="13" t="s">
        <v>35</v>
      </c>
      <c r="C54" s="37" t="s">
        <v>51</v>
      </c>
      <c r="D54" s="14">
        <v>0</v>
      </c>
      <c r="E54" s="14">
        <v>0.0</v>
      </c>
      <c r="F54" s="14">
        <f>IF(D54&gt;0,E54/D54*100,0)</f>
        <v>0</v>
      </c>
      <c r="G54" s="14">
        <v>0.0</v>
      </c>
      <c r="H54" s="14">
        <f>IF(G54&gt;0,(E54-G54)/G54*100,0)</f>
        <v>0</v>
      </c>
      <c r="I54" s="15">
        <v>0</v>
      </c>
      <c r="J54" s="15">
        <v>0.0</v>
      </c>
      <c r="K54" s="15">
        <f>IF(I54&gt;0,J54/I54*100,0)</f>
        <v>0</v>
      </c>
      <c r="L54" s="15">
        <v>0.0</v>
      </c>
      <c r="M54" s="16">
        <f>IF(L54&gt;0,(J54-L54)/L54*100,0)</f>
        <v>0</v>
      </c>
    </row>
    <row r="55" spans="1:17">
      <c r="B55" s="13" t="s">
        <v>35</v>
      </c>
      <c r="C55" s="37" t="s">
        <v>52</v>
      </c>
      <c r="D55" s="14">
        <v>0</v>
      </c>
      <c r="E55" s="14">
        <v>0.0</v>
      </c>
      <c r="F55" s="14">
        <f>IF(D55&gt;0,E55/D55*100,0)</f>
        <v>0</v>
      </c>
      <c r="G55" s="14">
        <v>0.0</v>
      </c>
      <c r="H55" s="14">
        <f>IF(G55&gt;0,(E55-G55)/G55*100,0)</f>
        <v>0</v>
      </c>
      <c r="I55" s="15">
        <v>0</v>
      </c>
      <c r="J55" s="15">
        <v>0.0</v>
      </c>
      <c r="K55" s="15">
        <f>IF(I55&gt;0,J55/I55*100,0)</f>
        <v>0</v>
      </c>
      <c r="L55" s="15">
        <v>0.0</v>
      </c>
      <c r="M55" s="16">
        <f>IF(L55&gt;0,(J55-L55)/L55*100,0)</f>
        <v>0</v>
      </c>
    </row>
    <row r="56" spans="1:17">
      <c r="B56" s="13" t="s">
        <v>35</v>
      </c>
      <c r="C56" s="37" t="s">
        <v>53</v>
      </c>
      <c r="D56" s="14">
        <v>333333.33333333331393</v>
      </c>
      <c r="E56" s="14">
        <v>0</v>
      </c>
      <c r="F56" s="14">
        <f>IF(D56&gt;0,E56/D56*100,0)</f>
        <v>0</v>
      </c>
      <c r="G56" s="14">
        <v>17500</v>
      </c>
      <c r="H56" s="14">
        <f>IF(G56&gt;0,(E56-G56)/G56*100,0)</f>
        <v>-100</v>
      </c>
      <c r="I56" s="15">
        <v>2666666.66666666651145</v>
      </c>
      <c r="J56" s="15">
        <v>1576400</v>
      </c>
      <c r="K56" s="15">
        <f>IF(I56&gt;0,J56/I56*100,0)</f>
        <v>59.11500000000001</v>
      </c>
      <c r="L56" s="15">
        <v>159250</v>
      </c>
      <c r="M56" s="16">
        <f>IF(L56&gt;0,(J56-L56)/L56*100,0)</f>
        <v>889.8901098901099</v>
      </c>
    </row>
    <row r="57" spans="1:17">
      <c r="B57" s="13" t="s">
        <v>35</v>
      </c>
      <c r="C57" s="37" t="s">
        <v>54</v>
      </c>
      <c r="D57" s="14">
        <v>0</v>
      </c>
      <c r="E57" s="14">
        <v>0.0</v>
      </c>
      <c r="F57" s="14">
        <f>IF(D57&gt;0,E57/D57*100,0)</f>
        <v>0</v>
      </c>
      <c r="G57" s="14">
        <v>0.0</v>
      </c>
      <c r="H57" s="14">
        <f>IF(G57&gt;0,(E57-G57)/G57*100,0)</f>
        <v>0</v>
      </c>
      <c r="I57" s="15">
        <v>0</v>
      </c>
      <c r="J57" s="15">
        <v>0.0</v>
      </c>
      <c r="K57" s="15">
        <f>IF(I57&gt;0,J57/I57*100,0)</f>
        <v>0</v>
      </c>
      <c r="L57" s="15">
        <v>0.0</v>
      </c>
      <c r="M57" s="16">
        <f>IF(L57&gt;0,(J57-L57)/L57*100,0)</f>
        <v>0</v>
      </c>
    </row>
    <row r="58" spans="1:17">
      <c r="B58" s="13" t="s">
        <v>35</v>
      </c>
      <c r="C58" s="37" t="s">
        <v>54</v>
      </c>
      <c r="D58" s="14">
        <v>0</v>
      </c>
      <c r="E58" s="14">
        <v>0</v>
      </c>
      <c r="F58" s="14">
        <f>IF(D58&gt;0,E58/D58*100,0)</f>
        <v>0</v>
      </c>
      <c r="G58" s="14">
        <v>0</v>
      </c>
      <c r="H58" s="14">
        <f>IF(G58&gt;0,(E58-G58)/G58*100,0)</f>
        <v>0</v>
      </c>
      <c r="I58" s="15">
        <v>0</v>
      </c>
      <c r="J58" s="15">
        <v>5000</v>
      </c>
      <c r="K58" s="15">
        <f>IF(I58&gt;0,J58/I58*100,0)</f>
        <v>0</v>
      </c>
      <c r="L58" s="15">
        <v>0</v>
      </c>
      <c r="M58" s="16">
        <f>IF(L58&gt;0,(J58-L58)/L58*100,0)</f>
        <v>0</v>
      </c>
    </row>
    <row r="59" spans="1:17">
      <c r="B59" s="13" t="s">
        <v>35</v>
      </c>
      <c r="C59" s="37" t="s">
        <v>55</v>
      </c>
      <c r="D59" s="14">
        <v>0</v>
      </c>
      <c r="E59" s="14">
        <v>0.0</v>
      </c>
      <c r="F59" s="14">
        <f>IF(D59&gt;0,E59/D59*100,0)</f>
        <v>0</v>
      </c>
      <c r="G59" s="14">
        <v>0.0</v>
      </c>
      <c r="H59" s="14">
        <f>IF(G59&gt;0,(E59-G59)/G59*100,0)</f>
        <v>0</v>
      </c>
      <c r="I59" s="15">
        <v>0</v>
      </c>
      <c r="J59" s="15">
        <v>0.0</v>
      </c>
      <c r="K59" s="15">
        <f>IF(I59&gt;0,J59/I59*100,0)</f>
        <v>0</v>
      </c>
      <c r="L59" s="15">
        <v>0.0</v>
      </c>
      <c r="M59" s="16">
        <f>IF(L59&gt;0,(J59-L59)/L59*100,0)</f>
        <v>0</v>
      </c>
    </row>
    <row r="60" spans="1:17">
      <c r="B60" s="13" t="s">
        <v>35</v>
      </c>
      <c r="C60" s="37" t="s">
        <v>56</v>
      </c>
      <c r="D60" s="14">
        <v>0</v>
      </c>
      <c r="E60" s="14">
        <v>0.0</v>
      </c>
      <c r="F60" s="14">
        <f>IF(D60&gt;0,E60/D60*100,0)</f>
        <v>0</v>
      </c>
      <c r="G60" s="14">
        <v>0.0</v>
      </c>
      <c r="H60" s="14">
        <f>IF(G60&gt;0,(E60-G60)/G60*100,0)</f>
        <v>0</v>
      </c>
      <c r="I60" s="15">
        <v>0</v>
      </c>
      <c r="J60" s="15">
        <v>0.0</v>
      </c>
      <c r="K60" s="15">
        <f>IF(I60&gt;0,J60/I60*100,0)</f>
        <v>0</v>
      </c>
      <c r="L60" s="15">
        <v>0.0</v>
      </c>
      <c r="M60" s="16">
        <f>IF(L60&gt;0,(J60-L60)/L60*100,0)</f>
        <v>0</v>
      </c>
    </row>
    <row r="61" spans="1:17">
      <c r="B61" s="13" t="s">
        <v>35</v>
      </c>
      <c r="C61" s="37" t="s">
        <v>57</v>
      </c>
      <c r="D61" s="14">
        <v>208333.33333333334303</v>
      </c>
      <c r="E61" s="14">
        <v>0</v>
      </c>
      <c r="F61" s="14">
        <f>IF(D61&gt;0,E61/D61*100,0)</f>
        <v>0</v>
      </c>
      <c r="G61" s="14">
        <v>2400</v>
      </c>
      <c r="H61" s="14">
        <f>IF(G61&gt;0,(E61-G61)/G61*100,0)</f>
        <v>-100</v>
      </c>
      <c r="I61" s="15">
        <v>1666666.66666666674428</v>
      </c>
      <c r="J61" s="15">
        <v>0</v>
      </c>
      <c r="K61" s="15">
        <f>IF(I61&gt;0,J61/I61*100,0)</f>
        <v>0</v>
      </c>
      <c r="L61" s="15">
        <v>7600</v>
      </c>
      <c r="M61" s="16">
        <f>IF(L61&gt;0,(J61-L61)/L61*100,0)</f>
        <v>-100</v>
      </c>
    </row>
    <row r="62" spans="1:17">
      <c r="B62" s="13"/>
      <c r="C62" s="37"/>
      <c r="D62" s="14"/>
      <c r="E62" s="14"/>
      <c r="F62" s="14">
        <f>IF(D62&gt;0,E62/D62*100,0)</f>
        <v>0</v>
      </c>
      <c r="G62" s="14"/>
      <c r="H62" s="14">
        <f>IF(G62&gt;0,(E62-G62)/G62*100,0)</f>
        <v>0</v>
      </c>
      <c r="I62" s="15"/>
      <c r="J62" s="15"/>
      <c r="K62" s="15">
        <f>IF(I62&gt;0,J62/I62*100,0)</f>
        <v>0</v>
      </c>
      <c r="L62" s="15"/>
      <c r="M62" s="16">
        <f>IF(L62&gt;0,(J62-L62)/L62*100,0)</f>
        <v>0</v>
      </c>
    </row>
    <row r="63" spans="1:17">
      <c r="B63" s="13"/>
      <c r="C63" s="37"/>
      <c r="D63" s="14"/>
      <c r="E63" s="14"/>
      <c r="F63" s="14">
        <f>IF(D63&gt;0,E63/D63*100,0)</f>
        <v>0</v>
      </c>
      <c r="G63" s="14"/>
      <c r="H63" s="14">
        <f>IF(G63&gt;0,(E63-G63)/G63*100,0)</f>
        <v>0</v>
      </c>
      <c r="I63" s="15"/>
      <c r="J63" s="15"/>
      <c r="K63" s="15">
        <f>IF(I63&gt;0,J63/I63*100,0)</f>
        <v>0</v>
      </c>
      <c r="L63" s="15"/>
      <c r="M63" s="16">
        <f>IF(L63&gt;0,(J63-L63)/L63*100,0)</f>
        <v>0</v>
      </c>
    </row>
    <row r="64" spans="1:17">
      <c r="B64" s="56"/>
      <c r="C64" s="57" t="s">
        <v>25</v>
      </c>
      <c r="D64" s="58">
        <v>2083333.33333333325572</v>
      </c>
      <c r="E64" s="58">
        <f>sum(E38:E63)</f>
        <v>488440</v>
      </c>
      <c r="F64" s="58">
        <f>IF(D64&gt;0,E64/D64*100,0)</f>
        <v>23.44512</v>
      </c>
      <c r="G64" s="58">
        <f>sum(G38:G63)</f>
        <v>2964578.5</v>
      </c>
      <c r="H64" s="58">
        <f>IF(G64&gt;0,(E64-G64)/G64*100,0)</f>
        <v>-83.52413336330949</v>
      </c>
      <c r="I64" s="59">
        <v>16666666.66666666604578</v>
      </c>
      <c r="J64" s="59">
        <f>sum(J38:J63)</f>
        <v>8024006.40000000037253</v>
      </c>
      <c r="K64" s="59">
        <f>IF(I64&gt;0,J64/I64*100,0)</f>
        <v>48.14403840000001</v>
      </c>
      <c r="L64" s="59">
        <f>sum(L38:L63)</f>
        <v>14298032.5</v>
      </c>
      <c r="M64" s="60">
        <f>IF(L64&gt;0,(J64-L64)/L64*100,0)</f>
        <v>-43.88034577484699</v>
      </c>
    </row>
    <row r="65" spans="1:17">
      <c r="B65" s="13"/>
      <c r="C65" s="37"/>
      <c r="D65" s="14"/>
      <c r="E65" s="14"/>
      <c r="F65" s="14">
        <f>IF(D65&gt;0,E65/D65*100,0)</f>
        <v>0</v>
      </c>
      <c r="G65" s="14"/>
      <c r="H65" s="14">
        <f>IF(G65&gt;0,(E65-G65)/G65*100,0)</f>
        <v>0</v>
      </c>
      <c r="I65" s="15"/>
      <c r="J65" s="15"/>
      <c r="K65" s="15">
        <f>IF(I65&gt;0,J65/I65*100,0)</f>
        <v>0</v>
      </c>
      <c r="L65" s="15"/>
      <c r="M65" s="16">
        <f>IF(L65&gt;0,(J65-L65)/L65*100,0)</f>
        <v>0</v>
      </c>
    </row>
    <row r="66" spans="1:17">
      <c r="B66" s="13" t="s">
        <v>58</v>
      </c>
      <c r="C66" s="37" t="s">
        <v>59</v>
      </c>
      <c r="D66" s="14">
        <v>291666.66666666668607</v>
      </c>
      <c r="E66" s="14">
        <v>0.0</v>
      </c>
      <c r="F66" s="14">
        <f>IF(D66&gt;0,E66/D66*100,0)</f>
        <v>0</v>
      </c>
      <c r="G66" s="14">
        <v>0.0</v>
      </c>
      <c r="H66" s="14">
        <f>IF(G66&gt;0,(E66-G66)/G66*100,0)</f>
        <v>0</v>
      </c>
      <c r="I66" s="15">
        <v>2333333.33333333348855</v>
      </c>
      <c r="J66" s="15">
        <v>0.0</v>
      </c>
      <c r="K66" s="15">
        <f>IF(I66&gt;0,J66/I66*100,0)</f>
        <v>0</v>
      </c>
      <c r="L66" s="15">
        <v>0.0</v>
      </c>
      <c r="M66" s="16">
        <f>IF(L66&gt;0,(J66-L66)/L66*100,0)</f>
        <v>0</v>
      </c>
    </row>
    <row r="67" spans="1:17">
      <c r="B67" s="13" t="s">
        <v>58</v>
      </c>
      <c r="C67" s="37" t="s">
        <v>43</v>
      </c>
      <c r="D67" s="14">
        <v>0</v>
      </c>
      <c r="E67" s="14">
        <v>0.0</v>
      </c>
      <c r="F67" s="14">
        <f>IF(D67&gt;0,E67/D67*100,0)</f>
        <v>0</v>
      </c>
      <c r="G67" s="14">
        <v>0.0</v>
      </c>
      <c r="H67" s="14">
        <f>IF(G67&gt;0,(E67-G67)/G67*100,0)</f>
        <v>0</v>
      </c>
      <c r="I67" s="15">
        <v>0</v>
      </c>
      <c r="J67" s="15">
        <v>0.0</v>
      </c>
      <c r="K67" s="15">
        <f>IF(I67&gt;0,J67/I67*100,0)</f>
        <v>0</v>
      </c>
      <c r="L67" s="15">
        <v>0.0</v>
      </c>
      <c r="M67" s="16">
        <f>IF(L67&gt;0,(J67-L67)/L67*100,0)</f>
        <v>0</v>
      </c>
    </row>
    <row r="68" spans="1:17">
      <c r="B68" s="13" t="s">
        <v>58</v>
      </c>
      <c r="C68" s="37" t="s">
        <v>60</v>
      </c>
      <c r="D68" s="14">
        <v>0</v>
      </c>
      <c r="E68" s="14">
        <v>0.0</v>
      </c>
      <c r="F68" s="14">
        <f>IF(D68&gt;0,E68/D68*100,0)</f>
        <v>0</v>
      </c>
      <c r="G68" s="14">
        <v>0.0</v>
      </c>
      <c r="H68" s="14">
        <f>IF(G68&gt;0,(E68-G68)/G68*100,0)</f>
        <v>0</v>
      </c>
      <c r="I68" s="15">
        <v>0</v>
      </c>
      <c r="J68" s="15">
        <v>0.0</v>
      </c>
      <c r="K68" s="15">
        <f>IF(I68&gt;0,J68/I68*100,0)</f>
        <v>0</v>
      </c>
      <c r="L68" s="15">
        <v>0.0</v>
      </c>
      <c r="M68" s="16">
        <f>IF(L68&gt;0,(J68-L68)/L68*100,0)</f>
        <v>0</v>
      </c>
    </row>
    <row r="69" spans="1:17">
      <c r="B69" s="13" t="s">
        <v>58</v>
      </c>
      <c r="C69" s="37" t="s">
        <v>61</v>
      </c>
      <c r="D69" s="14">
        <v>0</v>
      </c>
      <c r="E69" s="14">
        <v>0.0</v>
      </c>
      <c r="F69" s="14">
        <f>IF(D69&gt;0,E69/D69*100,0)</f>
        <v>0</v>
      </c>
      <c r="G69" s="14">
        <v>0.0</v>
      </c>
      <c r="H69" s="14">
        <f>IF(G69&gt;0,(E69-G69)/G69*100,0)</f>
        <v>0</v>
      </c>
      <c r="I69" s="15">
        <v>0</v>
      </c>
      <c r="J69" s="15">
        <v>0.0</v>
      </c>
      <c r="K69" s="15">
        <f>IF(I69&gt;0,J69/I69*100,0)</f>
        <v>0</v>
      </c>
      <c r="L69" s="15">
        <v>0.0</v>
      </c>
      <c r="M69" s="16">
        <f>IF(L69&gt;0,(J69-L69)/L69*100,0)</f>
        <v>0</v>
      </c>
    </row>
    <row r="70" spans="1:17">
      <c r="B70" s="13" t="s">
        <v>58</v>
      </c>
      <c r="C70" s="37" t="s">
        <v>62</v>
      </c>
      <c r="D70" s="14">
        <v>208333.33333333334303</v>
      </c>
      <c r="E70" s="14">
        <v>0</v>
      </c>
      <c r="F70" s="14">
        <f>IF(D70&gt;0,E70/D70*100,0)</f>
        <v>0</v>
      </c>
      <c r="G70" s="14">
        <v>55580</v>
      </c>
      <c r="H70" s="14">
        <f>IF(G70&gt;0,(E70-G70)/G70*100,0)</f>
        <v>-100</v>
      </c>
      <c r="I70" s="15">
        <v>1666666.66666666674428</v>
      </c>
      <c r="J70" s="15">
        <v>2269739</v>
      </c>
      <c r="K70" s="15">
        <f>IF(I70&gt;0,J70/I70*100,0)</f>
        <v>136.18433999999999</v>
      </c>
      <c r="L70" s="15">
        <v>1284449.60000000009313</v>
      </c>
      <c r="M70" s="16">
        <f>IF(L70&gt;0,(J70-L70)/L70*100,0)</f>
        <v>76.70907445492605</v>
      </c>
    </row>
    <row r="71" spans="1:17">
      <c r="B71" s="13" t="s">
        <v>58</v>
      </c>
      <c r="C71" s="37" t="s">
        <v>63</v>
      </c>
      <c r="D71" s="14">
        <v>125000</v>
      </c>
      <c r="E71" s="14">
        <v>0.0</v>
      </c>
      <c r="F71" s="14">
        <f>IF(D71&gt;0,E71/D71*100,0)</f>
        <v>0</v>
      </c>
      <c r="G71" s="14">
        <v>0.0</v>
      </c>
      <c r="H71" s="14">
        <f>IF(G71&gt;0,(E71-G71)/G71*100,0)</f>
        <v>0</v>
      </c>
      <c r="I71" s="15">
        <v>1000000</v>
      </c>
      <c r="J71" s="15">
        <v>0.0</v>
      </c>
      <c r="K71" s="15">
        <f>IF(I71&gt;0,J71/I71*100,0)</f>
        <v>0</v>
      </c>
      <c r="L71" s="15">
        <v>0.0</v>
      </c>
      <c r="M71" s="16">
        <f>IF(L71&gt;0,(J71-L71)/L71*100,0)</f>
        <v>0</v>
      </c>
    </row>
    <row r="72" spans="1:17">
      <c r="B72" s="13"/>
      <c r="C72" s="37"/>
      <c r="D72" s="14"/>
      <c r="E72" s="14"/>
      <c r="F72" s="14">
        <f>IF(D72&gt;0,E72/D72*100,0)</f>
        <v>0</v>
      </c>
      <c r="G72" s="14"/>
      <c r="H72" s="14">
        <f>IF(G72&gt;0,(E72-G72)/G72*100,0)</f>
        <v>0</v>
      </c>
      <c r="I72" s="15"/>
      <c r="J72" s="15"/>
      <c r="K72" s="15">
        <f>IF(I72&gt;0,J72/I72*100,0)</f>
        <v>0</v>
      </c>
      <c r="L72" s="15"/>
      <c r="M72" s="16">
        <f>IF(L72&gt;0,(J72-L72)/L72*100,0)</f>
        <v>0</v>
      </c>
    </row>
    <row r="73" spans="1:17">
      <c r="B73" s="13"/>
      <c r="C73" s="37"/>
      <c r="D73" s="14"/>
      <c r="E73" s="14"/>
      <c r="F73" s="14">
        <f>IF(D73&gt;0,E73/D73*100,0)</f>
        <v>0</v>
      </c>
      <c r="G73" s="14"/>
      <c r="H73" s="14">
        <f>IF(G73&gt;0,(E73-G73)/G73*100,0)</f>
        <v>0</v>
      </c>
      <c r="I73" s="15"/>
      <c r="J73" s="15"/>
      <c r="K73" s="15">
        <f>IF(I73&gt;0,J73/I73*100,0)</f>
        <v>0</v>
      </c>
      <c r="L73" s="15"/>
      <c r="M73" s="16">
        <f>IF(L73&gt;0,(J73-L73)/L73*100,0)</f>
        <v>0</v>
      </c>
    </row>
    <row r="74" spans="1:17">
      <c r="B74" s="56"/>
      <c r="C74" s="57" t="s">
        <v>25</v>
      </c>
      <c r="D74" s="58">
        <v>625000</v>
      </c>
      <c r="E74" s="58">
        <f>sum(E66:E73)</f>
        <v>0</v>
      </c>
      <c r="F74" s="58">
        <f>IF(D74&gt;0,E74/D74*100,0)</f>
        <v>0</v>
      </c>
      <c r="G74" s="58">
        <f>sum(G66:G73)</f>
        <v>55580</v>
      </c>
      <c r="H74" s="58">
        <f>IF(G74&gt;0,(E74-G74)/G74*100,0)</f>
        <v>-100</v>
      </c>
      <c r="I74" s="59">
        <v>5000000</v>
      </c>
      <c r="J74" s="59">
        <f>sum(J66:J73)</f>
        <v>2269739</v>
      </c>
      <c r="K74" s="59">
        <f>IF(I74&gt;0,J74/I74*100,0)</f>
        <v>45.39478</v>
      </c>
      <c r="L74" s="59">
        <f>sum(L66:L73)</f>
        <v>1284449.60000000009313</v>
      </c>
      <c r="M74" s="60">
        <f>IF(L74&gt;0,(J74-L74)/L74*100,0)</f>
        <v>76.70907445492605</v>
      </c>
    </row>
    <row r="75" spans="1:17">
      <c r="B75" s="13"/>
      <c r="C75" s="37"/>
      <c r="D75" s="14"/>
      <c r="E75" s="14"/>
      <c r="F75" s="14">
        <f>IF(D75&gt;0,E75/D75*100,0)</f>
        <v>0</v>
      </c>
      <c r="G75" s="14"/>
      <c r="H75" s="14">
        <f>IF(G75&gt;0,(E75-G75)/G75*100,0)</f>
        <v>0</v>
      </c>
      <c r="I75" s="15"/>
      <c r="J75" s="15"/>
      <c r="K75" s="15">
        <f>IF(I75&gt;0,J75/I75*100,0)</f>
        <v>0</v>
      </c>
      <c r="L75" s="15"/>
      <c r="M75" s="16">
        <f>IF(L75&gt;0,(J75-L75)/L75*100,0)</f>
        <v>0</v>
      </c>
    </row>
    <row r="76" spans="1:17">
      <c r="B76" s="13" t="s">
        <v>64</v>
      </c>
      <c r="C76" s="37" t="s">
        <v>65</v>
      </c>
      <c r="D76" s="14">
        <v>0</v>
      </c>
      <c r="E76" s="14">
        <v>0</v>
      </c>
      <c r="F76" s="14">
        <f>IF(D76&gt;0,E76/D76*100,0)</f>
        <v>0</v>
      </c>
      <c r="G76" s="14">
        <v>0</v>
      </c>
      <c r="H76" s="14">
        <f>IF(G76&gt;0,(E76-G76)/G76*100,0)</f>
        <v>0</v>
      </c>
      <c r="I76" s="15">
        <v>0</v>
      </c>
      <c r="J76" s="15">
        <v>0</v>
      </c>
      <c r="K76" s="15">
        <f>IF(I76&gt;0,J76/I76*100,0)</f>
        <v>0</v>
      </c>
      <c r="L76" s="15">
        <v>0</v>
      </c>
      <c r="M76" s="16">
        <f>IF(L76&gt;0,(J76-L76)/L76*100,0)</f>
        <v>0</v>
      </c>
    </row>
    <row r="77" spans="1:17">
      <c r="B77" s="13" t="s">
        <v>64</v>
      </c>
      <c r="C77" s="37" t="s">
        <v>65</v>
      </c>
      <c r="D77" s="14">
        <v>0</v>
      </c>
      <c r="E77" s="14">
        <v>0.0</v>
      </c>
      <c r="F77" s="14">
        <f>IF(D77&gt;0,E77/D77*100,0)</f>
        <v>0</v>
      </c>
      <c r="G77" s="14">
        <v>0.0</v>
      </c>
      <c r="H77" s="14">
        <f>IF(G77&gt;0,(E77-G77)/G77*100,0)</f>
        <v>0</v>
      </c>
      <c r="I77" s="15">
        <v>0</v>
      </c>
      <c r="J77" s="15">
        <v>0.0</v>
      </c>
      <c r="K77" s="15">
        <f>IF(I77&gt;0,J77/I77*100,0)</f>
        <v>0</v>
      </c>
      <c r="L77" s="15">
        <v>0.0</v>
      </c>
      <c r="M77" s="16">
        <f>IF(L77&gt;0,(J77-L77)/L77*100,0)</f>
        <v>0</v>
      </c>
    </row>
    <row r="78" spans="1:17">
      <c r="B78" s="13" t="s">
        <v>64</v>
      </c>
      <c r="C78" s="37" t="s">
        <v>66</v>
      </c>
      <c r="D78" s="14">
        <v>0</v>
      </c>
      <c r="E78" s="14">
        <v>0.0</v>
      </c>
      <c r="F78" s="14">
        <f>IF(D78&gt;0,E78/D78*100,0)</f>
        <v>0</v>
      </c>
      <c r="G78" s="14">
        <v>0.0</v>
      </c>
      <c r="H78" s="14">
        <f>IF(G78&gt;0,(E78-G78)/G78*100,0)</f>
        <v>0</v>
      </c>
      <c r="I78" s="15">
        <v>0</v>
      </c>
      <c r="J78" s="15">
        <v>0.0</v>
      </c>
      <c r="K78" s="15">
        <f>IF(I78&gt;0,J78/I78*100,0)</f>
        <v>0</v>
      </c>
      <c r="L78" s="15">
        <v>0.0</v>
      </c>
      <c r="M78" s="16">
        <f>IF(L78&gt;0,(J78-L78)/L78*100,0)</f>
        <v>0</v>
      </c>
    </row>
    <row r="79" spans="1:17">
      <c r="B79" s="13" t="s">
        <v>64</v>
      </c>
      <c r="C79" s="37" t="s">
        <v>67</v>
      </c>
      <c r="D79" s="14">
        <v>0</v>
      </c>
      <c r="E79" s="14">
        <v>0.0</v>
      </c>
      <c r="F79" s="14">
        <f>IF(D79&gt;0,E79/D79*100,0)</f>
        <v>0</v>
      </c>
      <c r="G79" s="14">
        <v>0.0</v>
      </c>
      <c r="H79" s="14">
        <f>IF(G79&gt;0,(E79-G79)/G79*100,0)</f>
        <v>0</v>
      </c>
      <c r="I79" s="15">
        <v>0</v>
      </c>
      <c r="J79" s="15">
        <v>0.0</v>
      </c>
      <c r="K79" s="15">
        <f>IF(I79&gt;0,J79/I79*100,0)</f>
        <v>0</v>
      </c>
      <c r="L79" s="15">
        <v>0.0</v>
      </c>
      <c r="M79" s="16">
        <f>IF(L79&gt;0,(J79-L79)/L79*100,0)</f>
        <v>0</v>
      </c>
    </row>
    <row r="80" spans="1:17">
      <c r="B80" s="13" t="s">
        <v>64</v>
      </c>
      <c r="C80" s="37" t="s">
        <v>68</v>
      </c>
      <c r="D80" s="14">
        <v>0</v>
      </c>
      <c r="E80" s="14">
        <v>0</v>
      </c>
      <c r="F80" s="14">
        <f>IF(D80&gt;0,E80/D80*100,0)</f>
        <v>0</v>
      </c>
      <c r="G80" s="14">
        <v>0</v>
      </c>
      <c r="H80" s="14">
        <f>IF(G80&gt;0,(E80-G80)/G80*100,0)</f>
        <v>0</v>
      </c>
      <c r="I80" s="15">
        <v>0</v>
      </c>
      <c r="J80" s="15">
        <v>4400</v>
      </c>
      <c r="K80" s="15">
        <f>IF(I80&gt;0,J80/I80*100,0)</f>
        <v>0</v>
      </c>
      <c r="L80" s="15">
        <v>0</v>
      </c>
      <c r="M80" s="16">
        <f>IF(L80&gt;0,(J80-L80)/L80*100,0)</f>
        <v>0</v>
      </c>
    </row>
    <row r="81" spans="1:17">
      <c r="B81" s="13" t="s">
        <v>64</v>
      </c>
      <c r="C81" s="37" t="s">
        <v>69</v>
      </c>
      <c r="D81" s="14">
        <v>0</v>
      </c>
      <c r="E81" s="14">
        <v>0.0</v>
      </c>
      <c r="F81" s="14">
        <f>IF(D81&gt;0,E81/D81*100,0)</f>
        <v>0</v>
      </c>
      <c r="G81" s="14">
        <v>0.0</v>
      </c>
      <c r="H81" s="14">
        <f>IF(G81&gt;0,(E81-G81)/G81*100,0)</f>
        <v>0</v>
      </c>
      <c r="I81" s="15">
        <v>0</v>
      </c>
      <c r="J81" s="15">
        <v>0.0</v>
      </c>
      <c r="K81" s="15">
        <f>IF(I81&gt;0,J81/I81*100,0)</f>
        <v>0</v>
      </c>
      <c r="L81" s="15">
        <v>0.0</v>
      </c>
      <c r="M81" s="16">
        <f>IF(L81&gt;0,(J81-L81)/L81*100,0)</f>
        <v>0</v>
      </c>
    </row>
    <row r="82" spans="1:17">
      <c r="B82" s="13" t="s">
        <v>64</v>
      </c>
      <c r="C82" s="37" t="s">
        <v>44</v>
      </c>
      <c r="D82" s="14">
        <v>0</v>
      </c>
      <c r="E82" s="14">
        <v>0.0</v>
      </c>
      <c r="F82" s="14">
        <f>IF(D82&gt;0,E82/D82*100,0)</f>
        <v>0</v>
      </c>
      <c r="G82" s="14">
        <v>0.0</v>
      </c>
      <c r="H82" s="14">
        <f>IF(G82&gt;0,(E82-G82)/G82*100,0)</f>
        <v>0</v>
      </c>
      <c r="I82" s="15">
        <v>0</v>
      </c>
      <c r="J82" s="15">
        <v>0.0</v>
      </c>
      <c r="K82" s="15">
        <f>IF(I82&gt;0,J82/I82*100,0)</f>
        <v>0</v>
      </c>
      <c r="L82" s="15">
        <v>0.0</v>
      </c>
      <c r="M82" s="16">
        <f>IF(L82&gt;0,(J82-L82)/L82*100,0)</f>
        <v>0</v>
      </c>
    </row>
    <row r="83" spans="1:17">
      <c r="B83" s="13" t="s">
        <v>64</v>
      </c>
      <c r="C83" s="37" t="s">
        <v>70</v>
      </c>
      <c r="D83" s="14">
        <v>0</v>
      </c>
      <c r="E83" s="14">
        <v>0.0</v>
      </c>
      <c r="F83" s="14">
        <f>IF(D83&gt;0,E83/D83*100,0)</f>
        <v>0</v>
      </c>
      <c r="G83" s="14">
        <v>0.0</v>
      </c>
      <c r="H83" s="14">
        <f>IF(G83&gt;0,(E83-G83)/G83*100,0)</f>
        <v>0</v>
      </c>
      <c r="I83" s="15">
        <v>0</v>
      </c>
      <c r="J83" s="15">
        <v>0.0</v>
      </c>
      <c r="K83" s="15">
        <f>IF(I83&gt;0,J83/I83*100,0)</f>
        <v>0</v>
      </c>
      <c r="L83" s="15">
        <v>0.0</v>
      </c>
      <c r="M83" s="16">
        <f>IF(L83&gt;0,(J83-L83)/L83*100,0)</f>
        <v>0</v>
      </c>
    </row>
    <row r="84" spans="1:17">
      <c r="B84" s="13" t="s">
        <v>64</v>
      </c>
      <c r="C84" s="37" t="s">
        <v>71</v>
      </c>
      <c r="D84" s="14">
        <v>0</v>
      </c>
      <c r="E84" s="14">
        <v>0.0</v>
      </c>
      <c r="F84" s="14">
        <f>IF(D84&gt;0,E84/D84*100,0)</f>
        <v>0</v>
      </c>
      <c r="G84" s="14">
        <v>0.0</v>
      </c>
      <c r="H84" s="14">
        <f>IF(G84&gt;0,(E84-G84)/G84*100,0)</f>
        <v>0</v>
      </c>
      <c r="I84" s="15">
        <v>0</v>
      </c>
      <c r="J84" s="15">
        <v>0.0</v>
      </c>
      <c r="K84" s="15">
        <f>IF(I84&gt;0,J84/I84*100,0)</f>
        <v>0</v>
      </c>
      <c r="L84" s="15">
        <v>0.0</v>
      </c>
      <c r="M84" s="16">
        <f>IF(L84&gt;0,(J84-L84)/L84*100,0)</f>
        <v>0</v>
      </c>
    </row>
    <row r="85" spans="1:17">
      <c r="B85" s="13" t="s">
        <v>64</v>
      </c>
      <c r="C85" s="37" t="s">
        <v>72</v>
      </c>
      <c r="D85" s="14">
        <v>0</v>
      </c>
      <c r="E85" s="14">
        <v>0.0</v>
      </c>
      <c r="F85" s="14">
        <f>IF(D85&gt;0,E85/D85*100,0)</f>
        <v>0</v>
      </c>
      <c r="G85" s="14">
        <v>0.0</v>
      </c>
      <c r="H85" s="14">
        <f>IF(G85&gt;0,(E85-G85)/G85*100,0)</f>
        <v>0</v>
      </c>
      <c r="I85" s="15">
        <v>0</v>
      </c>
      <c r="J85" s="15">
        <v>0.0</v>
      </c>
      <c r="K85" s="15">
        <f>IF(I85&gt;0,J85/I85*100,0)</f>
        <v>0</v>
      </c>
      <c r="L85" s="15">
        <v>0.0</v>
      </c>
      <c r="M85" s="16">
        <f>IF(L85&gt;0,(J85-L85)/L85*100,0)</f>
        <v>0</v>
      </c>
    </row>
    <row r="86" spans="1:17">
      <c r="B86" s="13" t="s">
        <v>64</v>
      </c>
      <c r="C86" s="37" t="s">
        <v>73</v>
      </c>
      <c r="D86" s="14">
        <v>0</v>
      </c>
      <c r="E86" s="14">
        <v>0.0</v>
      </c>
      <c r="F86" s="14">
        <f>IF(D86&gt;0,E86/D86*100,0)</f>
        <v>0</v>
      </c>
      <c r="G86" s="14">
        <v>0.0</v>
      </c>
      <c r="H86" s="14">
        <f>IF(G86&gt;0,(E86-G86)/G86*100,0)</f>
        <v>0</v>
      </c>
      <c r="I86" s="15">
        <v>0</v>
      </c>
      <c r="J86" s="15">
        <v>0.0</v>
      </c>
      <c r="K86" s="15">
        <f>IF(I86&gt;0,J86/I86*100,0)</f>
        <v>0</v>
      </c>
      <c r="L86" s="15">
        <v>0.0</v>
      </c>
      <c r="M86" s="16">
        <f>IF(L86&gt;0,(J86-L86)/L86*100,0)</f>
        <v>0</v>
      </c>
    </row>
    <row r="87" spans="1:17">
      <c r="B87" s="13" t="s">
        <v>64</v>
      </c>
      <c r="C87" s="37" t="s">
        <v>74</v>
      </c>
      <c r="D87" s="14">
        <v>0</v>
      </c>
      <c r="E87" s="14">
        <v>0.0</v>
      </c>
      <c r="F87" s="14">
        <f>IF(D87&gt;0,E87/D87*100,0)</f>
        <v>0</v>
      </c>
      <c r="G87" s="14">
        <v>0.0</v>
      </c>
      <c r="H87" s="14">
        <f>IF(G87&gt;0,(E87-G87)/G87*100,0)</f>
        <v>0</v>
      </c>
      <c r="I87" s="15">
        <v>0</v>
      </c>
      <c r="J87" s="15">
        <v>0.0</v>
      </c>
      <c r="K87" s="15">
        <f>IF(I87&gt;0,J87/I87*100,0)</f>
        <v>0</v>
      </c>
      <c r="L87" s="15">
        <v>0.0</v>
      </c>
      <c r="M87" s="16">
        <f>IF(L87&gt;0,(J87-L87)/L87*100,0)</f>
        <v>0</v>
      </c>
    </row>
    <row r="88" spans="1:17">
      <c r="B88" s="13" t="s">
        <v>64</v>
      </c>
      <c r="C88" s="37" t="s">
        <v>75</v>
      </c>
      <c r="D88" s="14">
        <v>1666666.66666666674428</v>
      </c>
      <c r="E88" s="14">
        <v>147000</v>
      </c>
      <c r="F88" s="14">
        <f>IF(D88&gt;0,E88/D88*100,0)</f>
        <v>8.82</v>
      </c>
      <c r="G88" s="14">
        <v>1995300</v>
      </c>
      <c r="H88" s="14">
        <f>IF(G88&gt;0,(E88-G88)/G88*100,0)</f>
        <v>-92.63268681401293</v>
      </c>
      <c r="I88" s="15">
        <v>13333333.33333333395422</v>
      </c>
      <c r="J88" s="15">
        <v>13962970</v>
      </c>
      <c r="K88" s="15">
        <f>IF(I88&gt;0,J88/I88*100,0)</f>
        <v>104.722275</v>
      </c>
      <c r="L88" s="15">
        <v>18237609</v>
      </c>
      <c r="M88" s="16">
        <f>IF(L88&gt;0,(J88-L88)/L88*100,0)</f>
        <v>-23.43859329367134</v>
      </c>
    </row>
    <row r="89" spans="1:17">
      <c r="B89" s="13" t="s">
        <v>64</v>
      </c>
      <c r="C89" s="37" t="s">
        <v>76</v>
      </c>
      <c r="D89" s="14">
        <v>0</v>
      </c>
      <c r="E89" s="14">
        <v>0.0</v>
      </c>
      <c r="F89" s="14">
        <f>IF(D89&gt;0,E89/D89*100,0)</f>
        <v>0</v>
      </c>
      <c r="G89" s="14">
        <v>0.0</v>
      </c>
      <c r="H89" s="14">
        <f>IF(G89&gt;0,(E89-G89)/G89*100,0)</f>
        <v>0</v>
      </c>
      <c r="I89" s="15">
        <v>0</v>
      </c>
      <c r="J89" s="15">
        <v>0.0</v>
      </c>
      <c r="K89" s="15">
        <f>IF(I89&gt;0,J89/I89*100,0)</f>
        <v>0</v>
      </c>
      <c r="L89" s="15">
        <v>0.0</v>
      </c>
      <c r="M89" s="16">
        <f>IF(L89&gt;0,(J89-L89)/L89*100,0)</f>
        <v>0</v>
      </c>
    </row>
    <row r="90" spans="1:17">
      <c r="B90" s="13" t="s">
        <v>64</v>
      </c>
      <c r="C90" s="37" t="s">
        <v>56</v>
      </c>
      <c r="D90" s="14">
        <v>0</v>
      </c>
      <c r="E90" s="14">
        <v>0.0</v>
      </c>
      <c r="F90" s="14">
        <f>IF(D90&gt;0,E90/D90*100,0)</f>
        <v>0</v>
      </c>
      <c r="G90" s="14">
        <v>0.0</v>
      </c>
      <c r="H90" s="14">
        <f>IF(G90&gt;0,(E90-G90)/G90*100,0)</f>
        <v>0</v>
      </c>
      <c r="I90" s="15">
        <v>0</v>
      </c>
      <c r="J90" s="15">
        <v>0.0</v>
      </c>
      <c r="K90" s="15">
        <f>IF(I90&gt;0,J90/I90*100,0)</f>
        <v>0</v>
      </c>
      <c r="L90" s="15">
        <v>0.0</v>
      </c>
      <c r="M90" s="16">
        <f>IF(L90&gt;0,(J90-L90)/L90*100,0)</f>
        <v>0</v>
      </c>
    </row>
    <row r="91" spans="1:17">
      <c r="B91" s="13" t="s">
        <v>64</v>
      </c>
      <c r="C91" s="37" t="s">
        <v>33</v>
      </c>
      <c r="D91" s="14">
        <v>0</v>
      </c>
      <c r="E91" s="14">
        <v>0.0</v>
      </c>
      <c r="F91" s="14">
        <f>IF(D91&gt;0,E91/D91*100,0)</f>
        <v>0</v>
      </c>
      <c r="G91" s="14">
        <v>0.0</v>
      </c>
      <c r="H91" s="14">
        <f>IF(G91&gt;0,(E91-G91)/G91*100,0)</f>
        <v>0</v>
      </c>
      <c r="I91" s="15">
        <v>0</v>
      </c>
      <c r="J91" s="15">
        <v>0.0</v>
      </c>
      <c r="K91" s="15">
        <f>IF(I91&gt;0,J91/I91*100,0)</f>
        <v>0</v>
      </c>
      <c r="L91" s="15">
        <v>0.0</v>
      </c>
      <c r="M91" s="16">
        <f>IF(L91&gt;0,(J91-L91)/L91*100,0)</f>
        <v>0</v>
      </c>
    </row>
    <row r="92" spans="1:17">
      <c r="B92" s="13" t="s">
        <v>64</v>
      </c>
      <c r="C92" s="37" t="s">
        <v>77</v>
      </c>
      <c r="D92" s="14">
        <v>0</v>
      </c>
      <c r="E92" s="14">
        <v>0.0</v>
      </c>
      <c r="F92" s="14">
        <f>IF(D92&gt;0,E92/D92*100,0)</f>
        <v>0</v>
      </c>
      <c r="G92" s="14">
        <v>0.0</v>
      </c>
      <c r="H92" s="14">
        <f>IF(G92&gt;0,(E92-G92)/G92*100,0)</f>
        <v>0</v>
      </c>
      <c r="I92" s="15">
        <v>0</v>
      </c>
      <c r="J92" s="15">
        <v>0.0</v>
      </c>
      <c r="K92" s="15">
        <f>IF(I92&gt;0,J92/I92*100,0)</f>
        <v>0</v>
      </c>
      <c r="L92" s="15">
        <v>0.0</v>
      </c>
      <c r="M92" s="16">
        <f>IF(L92&gt;0,(J92-L92)/L92*100,0)</f>
        <v>0</v>
      </c>
    </row>
    <row r="93" spans="1:17">
      <c r="B93" s="13" t="s">
        <v>64</v>
      </c>
      <c r="C93" s="37" t="s">
        <v>78</v>
      </c>
      <c r="D93" s="14">
        <v>0</v>
      </c>
      <c r="E93" s="14">
        <v>0.0</v>
      </c>
      <c r="F93" s="14">
        <f>IF(D93&gt;0,E93/D93*100,0)</f>
        <v>0</v>
      </c>
      <c r="G93" s="14">
        <v>0.0</v>
      </c>
      <c r="H93" s="14">
        <f>IF(G93&gt;0,(E93-G93)/G93*100,0)</f>
        <v>0</v>
      </c>
      <c r="I93" s="15">
        <v>0</v>
      </c>
      <c r="J93" s="15">
        <v>0.0</v>
      </c>
      <c r="K93" s="15">
        <f>IF(I93&gt;0,J93/I93*100,0)</f>
        <v>0</v>
      </c>
      <c r="L93" s="15">
        <v>0.0</v>
      </c>
      <c r="M93" s="16">
        <f>IF(L93&gt;0,(J93-L93)/L93*100,0)</f>
        <v>0</v>
      </c>
    </row>
    <row r="94" spans="1:17">
      <c r="B94" s="13"/>
      <c r="C94" s="37"/>
      <c r="D94" s="14"/>
      <c r="E94" s="14"/>
      <c r="F94" s="14">
        <f>IF(D94&gt;0,E94/D94*100,0)</f>
        <v>0</v>
      </c>
      <c r="G94" s="14"/>
      <c r="H94" s="14">
        <f>IF(G94&gt;0,(E94-G94)/G94*100,0)</f>
        <v>0</v>
      </c>
      <c r="I94" s="15"/>
      <c r="J94" s="15"/>
      <c r="K94" s="15">
        <f>IF(I94&gt;0,J94/I94*100,0)</f>
        <v>0</v>
      </c>
      <c r="L94" s="15"/>
      <c r="M94" s="16">
        <f>IF(L94&gt;0,(J94-L94)/L94*100,0)</f>
        <v>0</v>
      </c>
    </row>
    <row r="95" spans="1:17">
      <c r="B95" s="13"/>
      <c r="C95" s="37"/>
      <c r="D95" s="14"/>
      <c r="E95" s="14"/>
      <c r="F95" s="14">
        <f>IF(D95&gt;0,E95/D95*100,0)</f>
        <v>0</v>
      </c>
      <c r="G95" s="14"/>
      <c r="H95" s="14">
        <f>IF(G95&gt;0,(E95-G95)/G95*100,0)</f>
        <v>0</v>
      </c>
      <c r="I95" s="15"/>
      <c r="J95" s="15"/>
      <c r="K95" s="15">
        <f>IF(I95&gt;0,J95/I95*100,0)</f>
        <v>0</v>
      </c>
      <c r="L95" s="15"/>
      <c r="M95" s="16">
        <f>IF(L95&gt;0,(J95-L95)/L95*100,0)</f>
        <v>0</v>
      </c>
    </row>
    <row r="96" spans="1:17">
      <c r="B96" s="56"/>
      <c r="C96" s="57" t="s">
        <v>25</v>
      </c>
      <c r="D96" s="58">
        <v>1666666.66666666674428</v>
      </c>
      <c r="E96" s="58">
        <f>sum(E76:E95)</f>
        <v>147000</v>
      </c>
      <c r="F96" s="58">
        <f>IF(D96&gt;0,E96/D96*100,0)</f>
        <v>8.82</v>
      </c>
      <c r="G96" s="58">
        <f>sum(G76:G95)</f>
        <v>1995300</v>
      </c>
      <c r="H96" s="58">
        <f>IF(G96&gt;0,(E96-G96)/G96*100,0)</f>
        <v>-92.63268681401293</v>
      </c>
      <c r="I96" s="59">
        <v>13333333.33333333395422</v>
      </c>
      <c r="J96" s="59">
        <f>sum(J76:J95)</f>
        <v>13967370</v>
      </c>
      <c r="K96" s="59">
        <f>IF(I96&gt;0,J96/I96*100,0)</f>
        <v>104.755275</v>
      </c>
      <c r="L96" s="59">
        <f>sum(L76:L95)</f>
        <v>18237609</v>
      </c>
      <c r="M96" s="60">
        <f>IF(L96&gt;0,(J96-L96)/L96*100,0)</f>
        <v>-23.41446732408837</v>
      </c>
    </row>
    <row r="97" spans="1:17">
      <c r="B97" s="13"/>
      <c r="C97" s="37"/>
      <c r="D97" s="14"/>
      <c r="E97" s="14"/>
      <c r="F97" s="14">
        <f>IF(D97&gt;0,E97/D97*100,0)</f>
        <v>0</v>
      </c>
      <c r="G97" s="14"/>
      <c r="H97" s="14">
        <f>IF(G97&gt;0,(E97-G97)/G97*100,0)</f>
        <v>0</v>
      </c>
      <c r="I97" s="15"/>
      <c r="J97" s="15"/>
      <c r="K97" s="15">
        <f>IF(I97&gt;0,J97/I97*100,0)</f>
        <v>0</v>
      </c>
      <c r="L97" s="15"/>
      <c r="M97" s="16">
        <f>IF(L97&gt;0,(J97-L97)/L97*100,0)</f>
        <v>0</v>
      </c>
    </row>
    <row r="98" spans="1:17">
      <c r="B98" s="13" t="s">
        <v>79</v>
      </c>
      <c r="C98" s="37" t="s">
        <v>80</v>
      </c>
      <c r="D98" s="14">
        <v>416666.66666666668607</v>
      </c>
      <c r="E98" s="14">
        <v>0</v>
      </c>
      <c r="F98" s="14">
        <f>IF(D98&gt;0,E98/D98*100,0)</f>
        <v>0</v>
      </c>
      <c r="G98" s="14">
        <v>0</v>
      </c>
      <c r="H98" s="14">
        <f>IF(G98&gt;0,(E98-G98)/G98*100,0)</f>
        <v>0</v>
      </c>
      <c r="I98" s="15">
        <v>3333333.33333333348855</v>
      </c>
      <c r="J98" s="15">
        <v>0</v>
      </c>
      <c r="K98" s="15">
        <f>IF(I98&gt;0,J98/I98*100,0)</f>
        <v>0</v>
      </c>
      <c r="L98" s="15">
        <v>7500</v>
      </c>
      <c r="M98" s="16">
        <f>IF(L98&gt;0,(J98-L98)/L98*100,0)</f>
        <v>-100</v>
      </c>
    </row>
    <row r="99" spans="1:17">
      <c r="B99" s="13" t="s">
        <v>79</v>
      </c>
      <c r="C99" s="37" t="s">
        <v>81</v>
      </c>
      <c r="D99" s="14">
        <v>0</v>
      </c>
      <c r="E99" s="14">
        <v>0.0</v>
      </c>
      <c r="F99" s="14">
        <f>IF(D99&gt;0,E99/D99*100,0)</f>
        <v>0</v>
      </c>
      <c r="G99" s="14">
        <v>0.0</v>
      </c>
      <c r="H99" s="14">
        <f>IF(G99&gt;0,(E99-G99)/G99*100,0)</f>
        <v>0</v>
      </c>
      <c r="I99" s="15">
        <v>0</v>
      </c>
      <c r="J99" s="15">
        <v>0.0</v>
      </c>
      <c r="K99" s="15">
        <f>IF(I99&gt;0,J99/I99*100,0)</f>
        <v>0</v>
      </c>
      <c r="L99" s="15">
        <v>0.0</v>
      </c>
      <c r="M99" s="16">
        <f>IF(L99&gt;0,(J99-L99)/L99*100,0)</f>
        <v>0</v>
      </c>
    </row>
    <row r="100" spans="1:17">
      <c r="B100" s="13" t="s">
        <v>79</v>
      </c>
      <c r="C100" s="37" t="s">
        <v>82</v>
      </c>
      <c r="D100" s="14">
        <v>0</v>
      </c>
      <c r="E100" s="14">
        <v>0.0</v>
      </c>
      <c r="F100" s="14">
        <f>IF(D100&gt;0,E100/D100*100,0)</f>
        <v>0</v>
      </c>
      <c r="G100" s="14">
        <v>0.0</v>
      </c>
      <c r="H100" s="14">
        <f>IF(G100&gt;0,(E100-G100)/G100*100,0)</f>
        <v>0</v>
      </c>
      <c r="I100" s="15">
        <v>0</v>
      </c>
      <c r="J100" s="15">
        <v>0.0</v>
      </c>
      <c r="K100" s="15">
        <f>IF(I100&gt;0,J100/I100*100,0)</f>
        <v>0</v>
      </c>
      <c r="L100" s="15">
        <v>0.0</v>
      </c>
      <c r="M100" s="16">
        <f>IF(L100&gt;0,(J100-L100)/L100*100,0)</f>
        <v>0</v>
      </c>
    </row>
    <row r="101" spans="1:17">
      <c r="B101" s="13" t="s">
        <v>79</v>
      </c>
      <c r="C101" s="37" t="s">
        <v>83</v>
      </c>
      <c r="D101" s="14">
        <v>0</v>
      </c>
      <c r="E101" s="14">
        <v>0.0</v>
      </c>
      <c r="F101" s="14">
        <f>IF(D101&gt;0,E101/D101*100,0)</f>
        <v>0</v>
      </c>
      <c r="G101" s="14">
        <v>0.0</v>
      </c>
      <c r="H101" s="14">
        <f>IF(G101&gt;0,(E101-G101)/G101*100,0)</f>
        <v>0</v>
      </c>
      <c r="I101" s="15">
        <v>0</v>
      </c>
      <c r="J101" s="15">
        <v>0.0</v>
      </c>
      <c r="K101" s="15">
        <f>IF(I101&gt;0,J101/I101*100,0)</f>
        <v>0</v>
      </c>
      <c r="L101" s="15">
        <v>0.0</v>
      </c>
      <c r="M101" s="16">
        <f>IF(L101&gt;0,(J101-L101)/L101*100,0)</f>
        <v>0</v>
      </c>
    </row>
    <row r="102" spans="1:17">
      <c r="B102" s="13"/>
      <c r="C102" s="37"/>
      <c r="D102" s="14"/>
      <c r="E102" s="14"/>
      <c r="F102" s="14">
        <f>IF(D102&gt;0,E102/D102*100,0)</f>
        <v>0</v>
      </c>
      <c r="G102" s="14"/>
      <c r="H102" s="14">
        <f>IF(G102&gt;0,(E102-G102)/G102*100,0)</f>
        <v>0</v>
      </c>
      <c r="I102" s="15"/>
      <c r="J102" s="15"/>
      <c r="K102" s="15">
        <f>IF(I102&gt;0,J102/I102*100,0)</f>
        <v>0</v>
      </c>
      <c r="L102" s="15"/>
      <c r="M102" s="16">
        <f>IF(L102&gt;0,(J102-L102)/L102*100,0)</f>
        <v>0</v>
      </c>
    </row>
    <row r="103" spans="1:17">
      <c r="B103" s="13"/>
      <c r="C103" s="37"/>
      <c r="D103" s="14"/>
      <c r="E103" s="14"/>
      <c r="F103" s="14">
        <f>IF(D103&gt;0,E103/D103*100,0)</f>
        <v>0</v>
      </c>
      <c r="G103" s="14"/>
      <c r="H103" s="14">
        <f>IF(G103&gt;0,(E103-G103)/G103*100,0)</f>
        <v>0</v>
      </c>
      <c r="I103" s="15"/>
      <c r="J103" s="15"/>
      <c r="K103" s="15">
        <f>IF(I103&gt;0,J103/I103*100,0)</f>
        <v>0</v>
      </c>
      <c r="L103" s="15"/>
      <c r="M103" s="16">
        <f>IF(L103&gt;0,(J103-L103)/L103*100,0)</f>
        <v>0</v>
      </c>
    </row>
    <row r="104" spans="1:17">
      <c r="B104" s="56"/>
      <c r="C104" s="57" t="s">
        <v>25</v>
      </c>
      <c r="D104" s="58">
        <v>458333.33333333331393</v>
      </c>
      <c r="E104" s="58">
        <f>sum(E98:E103)</f>
        <v>0</v>
      </c>
      <c r="F104" s="58">
        <f>IF(D104&gt;0,E104/D104*100,0)</f>
        <v>0</v>
      </c>
      <c r="G104" s="58">
        <f>sum(G98:G103)</f>
        <v>0</v>
      </c>
      <c r="H104" s="58">
        <f>IF(G104&gt;0,(E104-G104)/G104*100,0)</f>
        <v>0</v>
      </c>
      <c r="I104" s="59">
        <v>3666666.66666666651145</v>
      </c>
      <c r="J104" s="59">
        <f>sum(J98:J103)</f>
        <v>0</v>
      </c>
      <c r="K104" s="59">
        <f>IF(I104&gt;0,J104/I104*100,0)</f>
        <v>0</v>
      </c>
      <c r="L104" s="59">
        <f>sum(L98:L103)</f>
        <v>7500</v>
      </c>
      <c r="M104" s="60">
        <f>IF(L104&gt;0,(J104-L104)/L104*100,0)</f>
        <v>-100</v>
      </c>
    </row>
    <row r="105" spans="1:17">
      <c r="B105" s="13"/>
      <c r="C105" s="37"/>
      <c r="D105" s="14"/>
      <c r="E105" s="14"/>
      <c r="F105" s="14">
        <f>IF(D105&gt;0,E105/D105*100,0)</f>
        <v>0</v>
      </c>
      <c r="G105" s="14"/>
      <c r="H105" s="14">
        <f>IF(G105&gt;0,(E105-G105)/G105*100,0)</f>
        <v>0</v>
      </c>
      <c r="I105" s="15"/>
      <c r="J105" s="15"/>
      <c r="K105" s="15">
        <f>IF(I105&gt;0,J105/I105*100,0)</f>
        <v>0</v>
      </c>
      <c r="L105" s="15"/>
      <c r="M105" s="16">
        <f>IF(L105&gt;0,(J105-L105)/L105*100,0)</f>
        <v>0</v>
      </c>
    </row>
    <row r="106" spans="1:17">
      <c r="B106" s="13" t="s">
        <v>84</v>
      </c>
      <c r="C106" s="37" t="s">
        <v>39</v>
      </c>
      <c r="D106" s="14">
        <v>0</v>
      </c>
      <c r="E106" s="14">
        <v>0.0</v>
      </c>
      <c r="F106" s="14">
        <f>IF(D106&gt;0,E106/D106*100,0)</f>
        <v>0</v>
      </c>
      <c r="G106" s="14">
        <v>0.0</v>
      </c>
      <c r="H106" s="14">
        <f>IF(G106&gt;0,(E106-G106)/G106*100,0)</f>
        <v>0</v>
      </c>
      <c r="I106" s="15">
        <v>0</v>
      </c>
      <c r="J106" s="15">
        <v>0.0</v>
      </c>
      <c r="K106" s="15">
        <f>IF(I106&gt;0,J106/I106*100,0)</f>
        <v>0</v>
      </c>
      <c r="L106" s="15">
        <v>0.0</v>
      </c>
      <c r="M106" s="16">
        <f>IF(L106&gt;0,(J106-L106)/L106*100,0)</f>
        <v>0</v>
      </c>
    </row>
    <row r="107" spans="1:17">
      <c r="B107" s="13" t="s">
        <v>84</v>
      </c>
      <c r="C107" s="37" t="s">
        <v>69</v>
      </c>
      <c r="D107" s="14">
        <v>0</v>
      </c>
      <c r="E107" s="14">
        <v>0</v>
      </c>
      <c r="F107" s="14">
        <f>IF(D107&gt;0,E107/D107*100,0)</f>
        <v>0</v>
      </c>
      <c r="G107" s="14">
        <v>0</v>
      </c>
      <c r="H107" s="14">
        <f>IF(G107&gt;0,(E107-G107)/G107*100,0)</f>
        <v>0</v>
      </c>
      <c r="I107" s="15">
        <v>0</v>
      </c>
      <c r="J107" s="15">
        <v>0</v>
      </c>
      <c r="K107" s="15">
        <f>IF(I107&gt;0,J107/I107*100,0)</f>
        <v>0</v>
      </c>
      <c r="L107" s="15">
        <v>800000</v>
      </c>
      <c r="M107" s="16">
        <f>IF(L107&gt;0,(J107-L107)/L107*100,0)</f>
        <v>-100</v>
      </c>
    </row>
    <row r="108" spans="1:17">
      <c r="B108" s="13" t="s">
        <v>84</v>
      </c>
      <c r="C108" s="37" t="s">
        <v>85</v>
      </c>
      <c r="D108" s="14">
        <v>0</v>
      </c>
      <c r="E108" s="14">
        <v>0.0</v>
      </c>
      <c r="F108" s="14">
        <f>IF(D108&gt;0,E108/D108*100,0)</f>
        <v>0</v>
      </c>
      <c r="G108" s="14">
        <v>0.0</v>
      </c>
      <c r="H108" s="14">
        <f>IF(G108&gt;0,(E108-G108)/G108*100,0)</f>
        <v>0</v>
      </c>
      <c r="I108" s="15">
        <v>0</v>
      </c>
      <c r="J108" s="15">
        <v>0.0</v>
      </c>
      <c r="K108" s="15">
        <f>IF(I108&gt;0,J108/I108*100,0)</f>
        <v>0</v>
      </c>
      <c r="L108" s="15">
        <v>0.0</v>
      </c>
      <c r="M108" s="16">
        <f>IF(L108&gt;0,(J108-L108)/L108*100,0)</f>
        <v>0</v>
      </c>
    </row>
    <row r="109" spans="1:17">
      <c r="B109" s="13" t="s">
        <v>84</v>
      </c>
      <c r="C109" s="37" t="s">
        <v>86</v>
      </c>
      <c r="D109" s="14">
        <v>291666.66666666668607</v>
      </c>
      <c r="E109" s="14">
        <v>0</v>
      </c>
      <c r="F109" s="14">
        <f>IF(D109&gt;0,E109/D109*100,0)</f>
        <v>0</v>
      </c>
      <c r="G109" s="14">
        <v>0</v>
      </c>
      <c r="H109" s="14">
        <f>IF(G109&gt;0,(E109-G109)/G109*100,0)</f>
        <v>0</v>
      </c>
      <c r="I109" s="15">
        <v>2333333.33333333348855</v>
      </c>
      <c r="J109" s="15">
        <v>0</v>
      </c>
      <c r="K109" s="15">
        <f>IF(I109&gt;0,J109/I109*100,0)</f>
        <v>0</v>
      </c>
      <c r="L109" s="15">
        <v>25500</v>
      </c>
      <c r="M109" s="16">
        <f>IF(L109&gt;0,(J109-L109)/L109*100,0)</f>
        <v>-100</v>
      </c>
    </row>
    <row r="110" spans="1:17">
      <c r="B110" s="13" t="s">
        <v>84</v>
      </c>
      <c r="C110" s="37" t="s">
        <v>87</v>
      </c>
      <c r="D110" s="14">
        <v>0</v>
      </c>
      <c r="E110" s="14">
        <v>0.0</v>
      </c>
      <c r="F110" s="14">
        <f>IF(D110&gt;0,E110/D110*100,0)</f>
        <v>0</v>
      </c>
      <c r="G110" s="14">
        <v>0.0</v>
      </c>
      <c r="H110" s="14">
        <f>IF(G110&gt;0,(E110-G110)/G110*100,0)</f>
        <v>0</v>
      </c>
      <c r="I110" s="15">
        <v>0</v>
      </c>
      <c r="J110" s="15">
        <v>0.0</v>
      </c>
      <c r="K110" s="15">
        <f>IF(I110&gt;0,J110/I110*100,0)</f>
        <v>0</v>
      </c>
      <c r="L110" s="15">
        <v>0.0</v>
      </c>
      <c r="M110" s="16">
        <f>IF(L110&gt;0,(J110-L110)/L110*100,0)</f>
        <v>0</v>
      </c>
    </row>
    <row r="111" spans="1:17">
      <c r="B111" s="13" t="s">
        <v>84</v>
      </c>
      <c r="C111" s="37" t="s">
        <v>88</v>
      </c>
      <c r="D111" s="14">
        <v>0</v>
      </c>
      <c r="E111" s="14">
        <v>0.0</v>
      </c>
      <c r="F111" s="14">
        <f>IF(D111&gt;0,E111/D111*100,0)</f>
        <v>0</v>
      </c>
      <c r="G111" s="14">
        <v>0.0</v>
      </c>
      <c r="H111" s="14">
        <f>IF(G111&gt;0,(E111-G111)/G111*100,0)</f>
        <v>0</v>
      </c>
      <c r="I111" s="15">
        <v>0</v>
      </c>
      <c r="J111" s="15">
        <v>0.0</v>
      </c>
      <c r="K111" s="15">
        <f>IF(I111&gt;0,J111/I111*100,0)</f>
        <v>0</v>
      </c>
      <c r="L111" s="15">
        <v>0.0</v>
      </c>
      <c r="M111" s="16">
        <f>IF(L111&gt;0,(J111-L111)/L111*100,0)</f>
        <v>0</v>
      </c>
    </row>
    <row r="112" spans="1:17">
      <c r="B112" s="13" t="s">
        <v>84</v>
      </c>
      <c r="C112" s="37" t="s">
        <v>89</v>
      </c>
      <c r="D112" s="14">
        <v>0</v>
      </c>
      <c r="E112" s="14">
        <v>0.0</v>
      </c>
      <c r="F112" s="14">
        <f>IF(D112&gt;0,E112/D112*100,0)</f>
        <v>0</v>
      </c>
      <c r="G112" s="14">
        <v>0.0</v>
      </c>
      <c r="H112" s="14">
        <f>IF(G112&gt;0,(E112-G112)/G112*100,0)</f>
        <v>0</v>
      </c>
      <c r="I112" s="15">
        <v>0</v>
      </c>
      <c r="J112" s="15">
        <v>0.0</v>
      </c>
      <c r="K112" s="15">
        <f>IF(I112&gt;0,J112/I112*100,0)</f>
        <v>0</v>
      </c>
      <c r="L112" s="15">
        <v>0.0</v>
      </c>
      <c r="M112" s="16">
        <f>IF(L112&gt;0,(J112-L112)/L112*100,0)</f>
        <v>0</v>
      </c>
    </row>
    <row r="113" spans="1:17">
      <c r="B113" s="13" t="s">
        <v>84</v>
      </c>
      <c r="C113" s="37" t="s">
        <v>90</v>
      </c>
      <c r="D113" s="14">
        <v>0</v>
      </c>
      <c r="E113" s="14">
        <v>0.0</v>
      </c>
      <c r="F113" s="14">
        <f>IF(D113&gt;0,E113/D113*100,0)</f>
        <v>0</v>
      </c>
      <c r="G113" s="14">
        <v>0.0</v>
      </c>
      <c r="H113" s="14">
        <f>IF(G113&gt;0,(E113-G113)/G113*100,0)</f>
        <v>0</v>
      </c>
      <c r="I113" s="15">
        <v>0</v>
      </c>
      <c r="J113" s="15">
        <v>0.0</v>
      </c>
      <c r="K113" s="15">
        <f>IF(I113&gt;0,J113/I113*100,0)</f>
        <v>0</v>
      </c>
      <c r="L113" s="15">
        <v>0.0</v>
      </c>
      <c r="M113" s="16">
        <f>IF(L113&gt;0,(J113-L113)/L113*100,0)</f>
        <v>0</v>
      </c>
    </row>
    <row r="114" spans="1:17">
      <c r="B114" s="13" t="s">
        <v>84</v>
      </c>
      <c r="C114" s="37" t="s">
        <v>91</v>
      </c>
      <c r="D114" s="14">
        <v>1250000</v>
      </c>
      <c r="E114" s="14">
        <v>0</v>
      </c>
      <c r="F114" s="14">
        <f>IF(D114&gt;0,E114/D114*100,0)</f>
        <v>0</v>
      </c>
      <c r="G114" s="14">
        <v>0</v>
      </c>
      <c r="H114" s="14">
        <f>IF(G114&gt;0,(E114-G114)/G114*100,0)</f>
        <v>0</v>
      </c>
      <c r="I114" s="15">
        <v>10000000</v>
      </c>
      <c r="J114" s="15">
        <v>798120</v>
      </c>
      <c r="K114" s="15">
        <f>IF(I114&gt;0,J114/I114*100,0)</f>
        <v>7.9812</v>
      </c>
      <c r="L114" s="15">
        <v>0</v>
      </c>
      <c r="M114" s="16">
        <f>IF(L114&gt;0,(J114-L114)/L114*100,0)</f>
        <v>0</v>
      </c>
    </row>
    <row r="115" spans="1:17">
      <c r="B115" s="13" t="s">
        <v>84</v>
      </c>
      <c r="C115" s="37" t="s">
        <v>56</v>
      </c>
      <c r="D115" s="14">
        <v>0</v>
      </c>
      <c r="E115" s="14">
        <v>0.0</v>
      </c>
      <c r="F115" s="14">
        <f>IF(D115&gt;0,E115/D115*100,0)</f>
        <v>0</v>
      </c>
      <c r="G115" s="14">
        <v>0.0</v>
      </c>
      <c r="H115" s="14">
        <f>IF(G115&gt;0,(E115-G115)/G115*100,0)</f>
        <v>0</v>
      </c>
      <c r="I115" s="15">
        <v>0</v>
      </c>
      <c r="J115" s="15">
        <v>0.0</v>
      </c>
      <c r="K115" s="15">
        <f>IF(I115&gt;0,J115/I115*100,0)</f>
        <v>0</v>
      </c>
      <c r="L115" s="15">
        <v>0.0</v>
      </c>
      <c r="M115" s="16">
        <f>IF(L115&gt;0,(J115-L115)/L115*100,0)</f>
        <v>0</v>
      </c>
    </row>
    <row r="116" spans="1:17">
      <c r="B116" s="13" t="s">
        <v>84</v>
      </c>
      <c r="C116" s="37" t="s">
        <v>92</v>
      </c>
      <c r="D116" s="14">
        <v>0</v>
      </c>
      <c r="E116" s="14">
        <v>0.0</v>
      </c>
      <c r="F116" s="14">
        <f>IF(D116&gt;0,E116/D116*100,0)</f>
        <v>0</v>
      </c>
      <c r="G116" s="14">
        <v>0.0</v>
      </c>
      <c r="H116" s="14">
        <f>IF(G116&gt;0,(E116-G116)/G116*100,0)</f>
        <v>0</v>
      </c>
      <c r="I116" s="15">
        <v>0</v>
      </c>
      <c r="J116" s="15">
        <v>0.0</v>
      </c>
      <c r="K116" s="15">
        <f>IF(I116&gt;0,J116/I116*100,0)</f>
        <v>0</v>
      </c>
      <c r="L116" s="15">
        <v>0.0</v>
      </c>
      <c r="M116" s="16">
        <f>IF(L116&gt;0,(J116-L116)/L116*100,0)</f>
        <v>0</v>
      </c>
    </row>
    <row r="117" spans="1:17">
      <c r="B117" s="13"/>
      <c r="C117" s="37"/>
      <c r="D117" s="14"/>
      <c r="E117" s="14"/>
      <c r="F117" s="14">
        <f>IF(D117&gt;0,E117/D117*100,0)</f>
        <v>0</v>
      </c>
      <c r="G117" s="14"/>
      <c r="H117" s="14">
        <f>IF(G117&gt;0,(E117-G117)/G117*100,0)</f>
        <v>0</v>
      </c>
      <c r="I117" s="15"/>
      <c r="J117" s="15"/>
      <c r="K117" s="15">
        <f>IF(I117&gt;0,J117/I117*100,0)</f>
        <v>0</v>
      </c>
      <c r="L117" s="15"/>
      <c r="M117" s="16">
        <f>IF(L117&gt;0,(J117-L117)/L117*100,0)</f>
        <v>0</v>
      </c>
    </row>
    <row r="118" spans="1:17">
      <c r="B118" s="13"/>
      <c r="C118" s="37"/>
      <c r="D118" s="14"/>
      <c r="E118" s="14"/>
      <c r="F118" s="14">
        <f>IF(D118&gt;0,E118/D118*100,0)</f>
        <v>0</v>
      </c>
      <c r="G118" s="14"/>
      <c r="H118" s="14">
        <f>IF(G118&gt;0,(E118-G118)/G118*100,0)</f>
        <v>0</v>
      </c>
      <c r="I118" s="15"/>
      <c r="J118" s="15"/>
      <c r="K118" s="15">
        <f>IF(I118&gt;0,J118/I118*100,0)</f>
        <v>0</v>
      </c>
      <c r="L118" s="15"/>
      <c r="M118" s="16">
        <f>IF(L118&gt;0,(J118-L118)/L118*100,0)</f>
        <v>0</v>
      </c>
    </row>
    <row r="119" spans="1:17">
      <c r="B119" s="56"/>
      <c r="C119" s="57" t="s">
        <v>25</v>
      </c>
      <c r="D119" s="58">
        <v>1541666.66666666674428</v>
      </c>
      <c r="E119" s="58">
        <f>sum(E106:E118)</f>
        <v>0</v>
      </c>
      <c r="F119" s="58">
        <f>IF(D119&gt;0,E119/D119*100,0)</f>
        <v>0</v>
      </c>
      <c r="G119" s="58">
        <f>sum(G106:G118)</f>
        <v>0</v>
      </c>
      <c r="H119" s="58">
        <f>IF(G119&gt;0,(E119-G119)/G119*100,0)</f>
        <v>0</v>
      </c>
      <c r="I119" s="59">
        <v>12333333.33333333395422</v>
      </c>
      <c r="J119" s="59">
        <f>sum(J106:J118)</f>
        <v>798120</v>
      </c>
      <c r="K119" s="59">
        <f>IF(I119&gt;0,J119/I119*100,0)</f>
        <v>6.47124324324324</v>
      </c>
      <c r="L119" s="59">
        <f>sum(L106:L118)</f>
        <v>825500</v>
      </c>
      <c r="M119" s="60">
        <f>IF(L119&gt;0,(J119-L119)/L119*100,0)</f>
        <v>-3.3167777104785</v>
      </c>
    </row>
    <row r="120" spans="1:17">
      <c r="B120" s="13"/>
      <c r="C120" s="37"/>
      <c r="D120" s="14"/>
      <c r="E120" s="14"/>
      <c r="F120" s="14">
        <f>IF(D120&gt;0,E120/D120*100,0)</f>
        <v>0</v>
      </c>
      <c r="G120" s="14"/>
      <c r="H120" s="14">
        <f>IF(G120&gt;0,(E120-G120)/G120*100,0)</f>
        <v>0</v>
      </c>
      <c r="I120" s="15"/>
      <c r="J120" s="15"/>
      <c r="K120" s="15">
        <f>IF(I120&gt;0,J120/I120*100,0)</f>
        <v>0</v>
      </c>
      <c r="L120" s="15"/>
      <c r="M120" s="16">
        <f>IF(L120&gt;0,(J120-L120)/L120*100,0)</f>
        <v>0</v>
      </c>
    </row>
    <row r="121" spans="1:17">
      <c r="B121" s="13" t="s">
        <v>93</v>
      </c>
      <c r="C121" s="37" t="s">
        <v>94</v>
      </c>
      <c r="D121" s="14">
        <v>0</v>
      </c>
      <c r="E121" s="14">
        <v>0.0</v>
      </c>
      <c r="F121" s="14">
        <f>IF(D121&gt;0,E121/D121*100,0)</f>
        <v>0</v>
      </c>
      <c r="G121" s="14">
        <v>0.0</v>
      </c>
      <c r="H121" s="14">
        <f>IF(G121&gt;0,(E121-G121)/G121*100,0)</f>
        <v>0</v>
      </c>
      <c r="I121" s="15">
        <v>0</v>
      </c>
      <c r="J121" s="15">
        <v>0.0</v>
      </c>
      <c r="K121" s="15">
        <f>IF(I121&gt;0,J121/I121*100,0)</f>
        <v>0</v>
      </c>
      <c r="L121" s="15">
        <v>0.0</v>
      </c>
      <c r="M121" s="16">
        <f>IF(L121&gt;0,(J121-L121)/L121*100,0)</f>
        <v>0</v>
      </c>
    </row>
    <row r="122" spans="1:17">
      <c r="B122" s="13" t="s">
        <v>93</v>
      </c>
      <c r="C122" s="37" t="s">
        <v>95</v>
      </c>
      <c r="D122" s="14">
        <v>0</v>
      </c>
      <c r="E122" s="14">
        <v>0.0</v>
      </c>
      <c r="F122" s="14">
        <f>IF(D122&gt;0,E122/D122*100,0)</f>
        <v>0</v>
      </c>
      <c r="G122" s="14">
        <v>0.0</v>
      </c>
      <c r="H122" s="14">
        <f>IF(G122&gt;0,(E122-G122)/G122*100,0)</f>
        <v>0</v>
      </c>
      <c r="I122" s="15">
        <v>0</v>
      </c>
      <c r="J122" s="15">
        <v>0.0</v>
      </c>
      <c r="K122" s="15">
        <f>IF(I122&gt;0,J122/I122*100,0)</f>
        <v>0</v>
      </c>
      <c r="L122" s="15">
        <v>0.0</v>
      </c>
      <c r="M122" s="16">
        <f>IF(L122&gt;0,(J122-L122)/L122*100,0)</f>
        <v>0</v>
      </c>
    </row>
    <row r="123" spans="1:17">
      <c r="B123" s="13" t="s">
        <v>93</v>
      </c>
      <c r="C123" s="37" t="s">
        <v>96</v>
      </c>
      <c r="D123" s="14">
        <v>0</v>
      </c>
      <c r="E123" s="14">
        <v>0.0</v>
      </c>
      <c r="F123" s="14">
        <f>IF(D123&gt;0,E123/D123*100,0)</f>
        <v>0</v>
      </c>
      <c r="G123" s="14">
        <v>0.0</v>
      </c>
      <c r="H123" s="14">
        <f>IF(G123&gt;0,(E123-G123)/G123*100,0)</f>
        <v>0</v>
      </c>
      <c r="I123" s="15">
        <v>0</v>
      </c>
      <c r="J123" s="15">
        <v>0.0</v>
      </c>
      <c r="K123" s="15">
        <f>IF(I123&gt;0,J123/I123*100,0)</f>
        <v>0</v>
      </c>
      <c r="L123" s="15">
        <v>0.0</v>
      </c>
      <c r="M123" s="16">
        <f>IF(L123&gt;0,(J123-L123)/L123*100,0)</f>
        <v>0</v>
      </c>
    </row>
    <row r="124" spans="1:17">
      <c r="B124" s="13" t="s">
        <v>93</v>
      </c>
      <c r="C124" s="37" t="s">
        <v>97</v>
      </c>
      <c r="D124" s="14">
        <v>0</v>
      </c>
      <c r="E124" s="14">
        <v>0</v>
      </c>
      <c r="F124" s="14">
        <f>IF(D124&gt;0,E124/D124*100,0)</f>
        <v>0</v>
      </c>
      <c r="G124" s="14">
        <v>0</v>
      </c>
      <c r="H124" s="14">
        <f>IF(G124&gt;0,(E124-G124)/G124*100,0)</f>
        <v>0</v>
      </c>
      <c r="I124" s="15">
        <v>0</v>
      </c>
      <c r="J124" s="15">
        <v>263300</v>
      </c>
      <c r="K124" s="15">
        <f>IF(I124&gt;0,J124/I124*100,0)</f>
        <v>0</v>
      </c>
      <c r="L124" s="15">
        <v>0</v>
      </c>
      <c r="M124" s="16">
        <f>IF(L124&gt;0,(J124-L124)/L124*100,0)</f>
        <v>0</v>
      </c>
    </row>
    <row r="125" spans="1:17">
      <c r="B125" s="13" t="s">
        <v>93</v>
      </c>
      <c r="C125" s="37" t="s">
        <v>66</v>
      </c>
      <c r="D125" s="14">
        <v>500000</v>
      </c>
      <c r="E125" s="14">
        <v>192270</v>
      </c>
      <c r="F125" s="14">
        <f>IF(D125&gt;0,E125/D125*100,0)</f>
        <v>38.454</v>
      </c>
      <c r="G125" s="14">
        <v>28745</v>
      </c>
      <c r="H125" s="14">
        <f>IF(G125&gt;0,(E125-G125)/G125*100,0)</f>
        <v>568.88154461645502</v>
      </c>
      <c r="I125" s="15">
        <v>4000000</v>
      </c>
      <c r="J125" s="15">
        <v>1395480</v>
      </c>
      <c r="K125" s="15">
        <f>IF(I125&gt;0,J125/I125*100,0)</f>
        <v>34.887</v>
      </c>
      <c r="L125" s="15">
        <v>1193997</v>
      </c>
      <c r="M125" s="16">
        <f>IF(L125&gt;0,(J125-L125)/L125*100,0)</f>
        <v>16.87466551423496</v>
      </c>
    </row>
    <row r="126" spans="1:17">
      <c r="B126" s="13" t="s">
        <v>93</v>
      </c>
      <c r="C126" s="37" t="s">
        <v>80</v>
      </c>
      <c r="D126" s="14">
        <v>0</v>
      </c>
      <c r="E126" s="14">
        <v>0.0</v>
      </c>
      <c r="F126" s="14">
        <f>IF(D126&gt;0,E126/D126*100,0)</f>
        <v>0</v>
      </c>
      <c r="G126" s="14">
        <v>0.0</v>
      </c>
      <c r="H126" s="14">
        <f>IF(G126&gt;0,(E126-G126)/G126*100,0)</f>
        <v>0</v>
      </c>
      <c r="I126" s="15">
        <v>0</v>
      </c>
      <c r="J126" s="15">
        <v>0.0</v>
      </c>
      <c r="K126" s="15">
        <f>IF(I126&gt;0,J126/I126*100,0)</f>
        <v>0</v>
      </c>
      <c r="L126" s="15">
        <v>0.0</v>
      </c>
      <c r="M126" s="16">
        <f>IF(L126&gt;0,(J126-L126)/L126*100,0)</f>
        <v>0</v>
      </c>
    </row>
    <row r="127" spans="1:17">
      <c r="B127" s="13" t="s">
        <v>93</v>
      </c>
      <c r="C127" s="37" t="s">
        <v>67</v>
      </c>
      <c r="D127" s="14">
        <v>500000</v>
      </c>
      <c r="E127" s="14">
        <v>60000</v>
      </c>
      <c r="F127" s="14">
        <f>IF(D127&gt;0,E127/D127*100,0)</f>
        <v>12</v>
      </c>
      <c r="G127" s="14">
        <v>16250</v>
      </c>
      <c r="H127" s="14">
        <f>IF(G127&gt;0,(E127-G127)/G127*100,0)</f>
        <v>269.23076923076923</v>
      </c>
      <c r="I127" s="15">
        <v>4000000</v>
      </c>
      <c r="J127" s="15">
        <v>418450</v>
      </c>
      <c r="K127" s="15">
        <f>IF(I127&gt;0,J127/I127*100,0)</f>
        <v>10.46125</v>
      </c>
      <c r="L127" s="15">
        <v>933705</v>
      </c>
      <c r="M127" s="16">
        <f>IF(L127&gt;0,(J127-L127)/L127*100,0)</f>
        <v>-55.18391783272018</v>
      </c>
    </row>
    <row r="128" spans="1:17">
      <c r="B128" s="13" t="s">
        <v>93</v>
      </c>
      <c r="C128" s="37" t="s">
        <v>98</v>
      </c>
      <c r="D128" s="14">
        <v>0</v>
      </c>
      <c r="E128" s="14">
        <v>0.0</v>
      </c>
      <c r="F128" s="14">
        <f>IF(D128&gt;0,E128/D128*100,0)</f>
        <v>0</v>
      </c>
      <c r="G128" s="14">
        <v>0.0</v>
      </c>
      <c r="H128" s="14">
        <f>IF(G128&gt;0,(E128-G128)/G128*100,0)</f>
        <v>0</v>
      </c>
      <c r="I128" s="15">
        <v>0</v>
      </c>
      <c r="J128" s="15">
        <v>0.0</v>
      </c>
      <c r="K128" s="15">
        <f>IF(I128&gt;0,J128/I128*100,0)</f>
        <v>0</v>
      </c>
      <c r="L128" s="15">
        <v>0.0</v>
      </c>
      <c r="M128" s="16">
        <f>IF(L128&gt;0,(J128-L128)/L128*100,0)</f>
        <v>0</v>
      </c>
    </row>
    <row r="129" spans="1:17">
      <c r="B129" s="13" t="s">
        <v>93</v>
      </c>
      <c r="C129" s="37" t="s">
        <v>99</v>
      </c>
      <c r="D129" s="14">
        <v>0</v>
      </c>
      <c r="E129" s="14">
        <v>0</v>
      </c>
      <c r="F129" s="14">
        <f>IF(D129&gt;0,E129/D129*100,0)</f>
        <v>0</v>
      </c>
      <c r="G129" s="14">
        <v>0</v>
      </c>
      <c r="H129" s="14">
        <f>IF(G129&gt;0,(E129-G129)/G129*100,0)</f>
        <v>0</v>
      </c>
      <c r="I129" s="15">
        <v>0</v>
      </c>
      <c r="J129" s="15">
        <v>9050</v>
      </c>
      <c r="K129" s="15">
        <f>IF(I129&gt;0,J129/I129*100,0)</f>
        <v>0</v>
      </c>
      <c r="L129" s="15">
        <v>0</v>
      </c>
      <c r="M129" s="16">
        <f>IF(L129&gt;0,(J129-L129)/L129*100,0)</f>
        <v>0</v>
      </c>
    </row>
    <row r="130" spans="1:17">
      <c r="B130" s="13" t="s">
        <v>93</v>
      </c>
      <c r="C130" s="37" t="s">
        <v>39</v>
      </c>
      <c r="D130" s="14">
        <v>0</v>
      </c>
      <c r="E130" s="14">
        <v>0.0</v>
      </c>
      <c r="F130" s="14">
        <f>IF(D130&gt;0,E130/D130*100,0)</f>
        <v>0</v>
      </c>
      <c r="G130" s="14">
        <v>0.0</v>
      </c>
      <c r="H130" s="14">
        <f>IF(G130&gt;0,(E130-G130)/G130*100,0)</f>
        <v>0</v>
      </c>
      <c r="I130" s="15">
        <v>0</v>
      </c>
      <c r="J130" s="15">
        <v>0.0</v>
      </c>
      <c r="K130" s="15">
        <f>IF(I130&gt;0,J130/I130*100,0)</f>
        <v>0</v>
      </c>
      <c r="L130" s="15">
        <v>0.0</v>
      </c>
      <c r="M130" s="16">
        <f>IF(L130&gt;0,(J130-L130)/L130*100,0)</f>
        <v>0</v>
      </c>
    </row>
    <row r="131" spans="1:17">
      <c r="B131" s="13" t="s">
        <v>93</v>
      </c>
      <c r="C131" s="37" t="s">
        <v>100</v>
      </c>
      <c r="D131" s="14">
        <v>0</v>
      </c>
      <c r="E131" s="14">
        <v>0.0</v>
      </c>
      <c r="F131" s="14">
        <f>IF(D131&gt;0,E131/D131*100,0)</f>
        <v>0</v>
      </c>
      <c r="G131" s="14">
        <v>0.0</v>
      </c>
      <c r="H131" s="14">
        <f>IF(G131&gt;0,(E131-G131)/G131*100,0)</f>
        <v>0</v>
      </c>
      <c r="I131" s="15">
        <v>0</v>
      </c>
      <c r="J131" s="15">
        <v>0.0</v>
      </c>
      <c r="K131" s="15">
        <f>IF(I131&gt;0,J131/I131*100,0)</f>
        <v>0</v>
      </c>
      <c r="L131" s="15">
        <v>0.0</v>
      </c>
      <c r="M131" s="16">
        <f>IF(L131&gt;0,(J131-L131)/L131*100,0)</f>
        <v>0</v>
      </c>
    </row>
    <row r="132" spans="1:17">
      <c r="B132" s="13" t="s">
        <v>93</v>
      </c>
      <c r="C132" s="37" t="s">
        <v>101</v>
      </c>
      <c r="D132" s="14">
        <v>166666.66666666665697</v>
      </c>
      <c r="E132" s="14">
        <v>0</v>
      </c>
      <c r="F132" s="14">
        <f>IF(D132&gt;0,E132/D132*100,0)</f>
        <v>0</v>
      </c>
      <c r="G132" s="14">
        <v>6600</v>
      </c>
      <c r="H132" s="14">
        <f>IF(G132&gt;0,(E132-G132)/G132*100,0)</f>
        <v>-100</v>
      </c>
      <c r="I132" s="15">
        <v>1333333.33333333325572</v>
      </c>
      <c r="J132" s="15">
        <v>172050</v>
      </c>
      <c r="K132" s="15">
        <f>IF(I132&gt;0,J132/I132*100,0)</f>
        <v>12.90375</v>
      </c>
      <c r="L132" s="15">
        <v>565995</v>
      </c>
      <c r="M132" s="16">
        <f>IF(L132&gt;0,(J132-L132)/L132*100,0)</f>
        <v>-69.60220496647497</v>
      </c>
    </row>
    <row r="133" spans="1:17">
      <c r="B133" s="13" t="s">
        <v>93</v>
      </c>
      <c r="C133" s="37" t="s">
        <v>102</v>
      </c>
      <c r="D133" s="14">
        <v>0</v>
      </c>
      <c r="E133" s="14">
        <v>0.0</v>
      </c>
      <c r="F133" s="14">
        <f>IF(D133&gt;0,E133/D133*100,0)</f>
        <v>0</v>
      </c>
      <c r="G133" s="14">
        <v>0.0</v>
      </c>
      <c r="H133" s="14">
        <f>IF(G133&gt;0,(E133-G133)/G133*100,0)</f>
        <v>0</v>
      </c>
      <c r="I133" s="15">
        <v>0</v>
      </c>
      <c r="J133" s="15">
        <v>0.0</v>
      </c>
      <c r="K133" s="15">
        <f>IF(I133&gt;0,J133/I133*100,0)</f>
        <v>0</v>
      </c>
      <c r="L133" s="15">
        <v>0.0</v>
      </c>
      <c r="M133" s="16">
        <f>IF(L133&gt;0,(J133-L133)/L133*100,0)</f>
        <v>0</v>
      </c>
    </row>
    <row r="134" spans="1:17">
      <c r="B134" s="13" t="s">
        <v>93</v>
      </c>
      <c r="C134" s="37" t="s">
        <v>103</v>
      </c>
      <c r="D134" s="14">
        <v>0</v>
      </c>
      <c r="E134" s="14">
        <v>0.0</v>
      </c>
      <c r="F134" s="14">
        <f>IF(D134&gt;0,E134/D134*100,0)</f>
        <v>0</v>
      </c>
      <c r="G134" s="14">
        <v>0.0</v>
      </c>
      <c r="H134" s="14">
        <f>IF(G134&gt;0,(E134-G134)/G134*100,0)</f>
        <v>0</v>
      </c>
      <c r="I134" s="15">
        <v>0</v>
      </c>
      <c r="J134" s="15">
        <v>0.0</v>
      </c>
      <c r="K134" s="15">
        <f>IF(I134&gt;0,J134/I134*100,0)</f>
        <v>0</v>
      </c>
      <c r="L134" s="15">
        <v>0.0</v>
      </c>
      <c r="M134" s="16">
        <f>IF(L134&gt;0,(J134-L134)/L134*100,0)</f>
        <v>0</v>
      </c>
    </row>
    <row r="135" spans="1:17">
      <c r="B135" s="13" t="s">
        <v>93</v>
      </c>
      <c r="C135" s="37" t="s">
        <v>104</v>
      </c>
      <c r="D135" s="14">
        <v>0</v>
      </c>
      <c r="E135" s="14">
        <v>0.0</v>
      </c>
      <c r="F135" s="14">
        <f>IF(D135&gt;0,E135/D135*100,0)</f>
        <v>0</v>
      </c>
      <c r="G135" s="14">
        <v>0.0</v>
      </c>
      <c r="H135" s="14">
        <f>IF(G135&gt;0,(E135-G135)/G135*100,0)</f>
        <v>0</v>
      </c>
      <c r="I135" s="15">
        <v>0</v>
      </c>
      <c r="J135" s="15">
        <v>0.0</v>
      </c>
      <c r="K135" s="15">
        <f>IF(I135&gt;0,J135/I135*100,0)</f>
        <v>0</v>
      </c>
      <c r="L135" s="15">
        <v>0.0</v>
      </c>
      <c r="M135" s="16">
        <f>IF(L135&gt;0,(J135-L135)/L135*100,0)</f>
        <v>0</v>
      </c>
    </row>
    <row r="136" spans="1:17">
      <c r="B136" s="13" t="s">
        <v>93</v>
      </c>
      <c r="C136" s="37" t="s">
        <v>105</v>
      </c>
      <c r="D136" s="14">
        <v>0</v>
      </c>
      <c r="E136" s="14">
        <v>0.0</v>
      </c>
      <c r="F136" s="14">
        <f>IF(D136&gt;0,E136/D136*100,0)</f>
        <v>0</v>
      </c>
      <c r="G136" s="14">
        <v>0.0</v>
      </c>
      <c r="H136" s="14">
        <f>IF(G136&gt;0,(E136-G136)/G136*100,0)</f>
        <v>0</v>
      </c>
      <c r="I136" s="15">
        <v>0</v>
      </c>
      <c r="J136" s="15">
        <v>0.0</v>
      </c>
      <c r="K136" s="15">
        <f>IF(I136&gt;0,J136/I136*100,0)</f>
        <v>0</v>
      </c>
      <c r="L136" s="15">
        <v>0.0</v>
      </c>
      <c r="M136" s="16">
        <f>IF(L136&gt;0,(J136-L136)/L136*100,0)</f>
        <v>0</v>
      </c>
    </row>
    <row r="137" spans="1:17">
      <c r="B137" s="13" t="s">
        <v>93</v>
      </c>
      <c r="C137" s="37" t="s">
        <v>106</v>
      </c>
      <c r="D137" s="14">
        <v>41666.66666666666424</v>
      </c>
      <c r="E137" s="14">
        <v>0</v>
      </c>
      <c r="F137" s="14">
        <f>IF(D137&gt;0,E137/D137*100,0)</f>
        <v>0</v>
      </c>
      <c r="G137" s="14">
        <v>0</v>
      </c>
      <c r="H137" s="14">
        <f>IF(G137&gt;0,(E137-G137)/G137*100,0)</f>
        <v>0</v>
      </c>
      <c r="I137" s="15">
        <v>333333.33333333331393</v>
      </c>
      <c r="J137" s="15">
        <v>0</v>
      </c>
      <c r="K137" s="15">
        <f>IF(I137&gt;0,J137/I137*100,0)</f>
        <v>0</v>
      </c>
      <c r="L137" s="15">
        <v>3250</v>
      </c>
      <c r="M137" s="16">
        <f>IF(L137&gt;0,(J137-L137)/L137*100,0)</f>
        <v>-100</v>
      </c>
    </row>
    <row r="138" spans="1:17">
      <c r="B138" s="13" t="s">
        <v>93</v>
      </c>
      <c r="C138" s="37" t="s">
        <v>107</v>
      </c>
      <c r="D138" s="14">
        <v>41666.66666666666424</v>
      </c>
      <c r="E138" s="14">
        <v>0</v>
      </c>
      <c r="F138" s="14">
        <f>IF(D138&gt;0,E138/D138*100,0)</f>
        <v>0</v>
      </c>
      <c r="G138" s="14">
        <v>0</v>
      </c>
      <c r="H138" s="14">
        <f>IF(G138&gt;0,(E138-G138)/G138*100,0)</f>
        <v>0</v>
      </c>
      <c r="I138" s="15">
        <v>333333.33333333331393</v>
      </c>
      <c r="J138" s="15">
        <v>0</v>
      </c>
      <c r="K138" s="15">
        <f>IF(I138&gt;0,J138/I138*100,0)</f>
        <v>0</v>
      </c>
      <c r="L138" s="15">
        <v>1800</v>
      </c>
      <c r="M138" s="16">
        <f>IF(L138&gt;0,(J138-L138)/L138*100,0)</f>
        <v>-100</v>
      </c>
    </row>
    <row r="139" spans="1:17">
      <c r="B139" s="13" t="s">
        <v>93</v>
      </c>
      <c r="C139" s="37" t="s">
        <v>108</v>
      </c>
      <c r="D139" s="14">
        <v>0</v>
      </c>
      <c r="E139" s="14">
        <v>0</v>
      </c>
      <c r="F139" s="14">
        <f>IF(D139&gt;0,E139/D139*100,0)</f>
        <v>0</v>
      </c>
      <c r="G139" s="14">
        <v>800</v>
      </c>
      <c r="H139" s="14">
        <f>IF(G139&gt;0,(E139-G139)/G139*100,0)</f>
        <v>-100</v>
      </c>
      <c r="I139" s="15">
        <v>0</v>
      </c>
      <c r="J139" s="15">
        <v>0</v>
      </c>
      <c r="K139" s="15">
        <f>IF(I139&gt;0,J139/I139*100,0)</f>
        <v>0</v>
      </c>
      <c r="L139" s="15">
        <v>173040</v>
      </c>
      <c r="M139" s="16">
        <f>IF(L139&gt;0,(J139-L139)/L139*100,0)</f>
        <v>-100</v>
      </c>
    </row>
    <row r="140" spans="1:17">
      <c r="B140" s="13" t="s">
        <v>93</v>
      </c>
      <c r="C140" s="37" t="s">
        <v>109</v>
      </c>
      <c r="D140" s="14">
        <v>0</v>
      </c>
      <c r="E140" s="14">
        <v>0</v>
      </c>
      <c r="F140" s="14">
        <f>IF(D140&gt;0,E140/D140*100,0)</f>
        <v>0</v>
      </c>
      <c r="G140" s="14">
        <v>0</v>
      </c>
      <c r="H140" s="14">
        <f>IF(G140&gt;0,(E140-G140)/G140*100,0)</f>
        <v>0</v>
      </c>
      <c r="I140" s="15">
        <v>0</v>
      </c>
      <c r="J140" s="15">
        <v>900</v>
      </c>
      <c r="K140" s="15">
        <f>IF(I140&gt;0,J140/I140*100,0)</f>
        <v>0</v>
      </c>
      <c r="L140" s="15">
        <v>0</v>
      </c>
      <c r="M140" s="16">
        <f>IF(L140&gt;0,(J140-L140)/L140*100,0)</f>
        <v>0</v>
      </c>
    </row>
    <row r="141" spans="1:17">
      <c r="B141" s="13" t="s">
        <v>93</v>
      </c>
      <c r="C141" s="37" t="s">
        <v>83</v>
      </c>
      <c r="D141" s="14">
        <v>0</v>
      </c>
      <c r="E141" s="14">
        <v>0.0</v>
      </c>
      <c r="F141" s="14">
        <f>IF(D141&gt;0,E141/D141*100,0)</f>
        <v>0</v>
      </c>
      <c r="G141" s="14">
        <v>0.0</v>
      </c>
      <c r="H141" s="14">
        <f>IF(G141&gt;0,(E141-G141)/G141*100,0)</f>
        <v>0</v>
      </c>
      <c r="I141" s="15">
        <v>0</v>
      </c>
      <c r="J141" s="15">
        <v>0.0</v>
      </c>
      <c r="K141" s="15">
        <f>IF(I141&gt;0,J141/I141*100,0)</f>
        <v>0</v>
      </c>
      <c r="L141" s="15">
        <v>0.0</v>
      </c>
      <c r="M141" s="16">
        <f>IF(L141&gt;0,(J141-L141)/L141*100,0)</f>
        <v>0</v>
      </c>
    </row>
    <row r="142" spans="1:17">
      <c r="B142" s="13" t="s">
        <v>93</v>
      </c>
      <c r="C142" s="37" t="s">
        <v>110</v>
      </c>
      <c r="D142" s="14">
        <v>0</v>
      </c>
      <c r="E142" s="14">
        <v>0</v>
      </c>
      <c r="F142" s="14">
        <f>IF(D142&gt;0,E142/D142*100,0)</f>
        <v>0</v>
      </c>
      <c r="G142" s="14">
        <v>0</v>
      </c>
      <c r="H142" s="14">
        <f>IF(G142&gt;0,(E142-G142)/G142*100,0)</f>
        <v>0</v>
      </c>
      <c r="I142" s="15">
        <v>0</v>
      </c>
      <c r="J142" s="15">
        <v>0</v>
      </c>
      <c r="K142" s="15">
        <f>IF(I142&gt;0,J142/I142*100,0)</f>
        <v>0</v>
      </c>
      <c r="L142" s="15">
        <v>4400</v>
      </c>
      <c r="M142" s="16">
        <f>IF(L142&gt;0,(J142-L142)/L142*100,0)</f>
        <v>-100</v>
      </c>
    </row>
    <row r="143" spans="1:17">
      <c r="B143" s="13" t="s">
        <v>93</v>
      </c>
      <c r="C143" s="37" t="s">
        <v>111</v>
      </c>
      <c r="D143" s="14">
        <v>0</v>
      </c>
      <c r="E143" s="14">
        <v>0.0</v>
      </c>
      <c r="F143" s="14">
        <f>IF(D143&gt;0,E143/D143*100,0)</f>
        <v>0</v>
      </c>
      <c r="G143" s="14">
        <v>0.0</v>
      </c>
      <c r="H143" s="14">
        <f>IF(G143&gt;0,(E143-G143)/G143*100,0)</f>
        <v>0</v>
      </c>
      <c r="I143" s="15">
        <v>0</v>
      </c>
      <c r="J143" s="15">
        <v>0.0</v>
      </c>
      <c r="K143" s="15">
        <f>IF(I143&gt;0,J143/I143*100,0)</f>
        <v>0</v>
      </c>
      <c r="L143" s="15">
        <v>0.0</v>
      </c>
      <c r="M143" s="16">
        <f>IF(L143&gt;0,(J143-L143)/L143*100,0)</f>
        <v>0</v>
      </c>
    </row>
    <row r="144" spans="1:17">
      <c r="B144" s="13" t="s">
        <v>93</v>
      </c>
      <c r="C144" s="37" t="s">
        <v>112</v>
      </c>
      <c r="D144" s="14">
        <v>0</v>
      </c>
      <c r="E144" s="14">
        <v>0.0</v>
      </c>
      <c r="F144" s="14">
        <f>IF(D144&gt;0,E144/D144*100,0)</f>
        <v>0</v>
      </c>
      <c r="G144" s="14">
        <v>0.0</v>
      </c>
      <c r="H144" s="14">
        <f>IF(G144&gt;0,(E144-G144)/G144*100,0)</f>
        <v>0</v>
      </c>
      <c r="I144" s="15">
        <v>0</v>
      </c>
      <c r="J144" s="15">
        <v>0.0</v>
      </c>
      <c r="K144" s="15">
        <f>IF(I144&gt;0,J144/I144*100,0)</f>
        <v>0</v>
      </c>
      <c r="L144" s="15">
        <v>0.0</v>
      </c>
      <c r="M144" s="16">
        <f>IF(L144&gt;0,(J144-L144)/L144*100,0)</f>
        <v>0</v>
      </c>
    </row>
    <row r="145" spans="1:17">
      <c r="B145" s="13" t="s">
        <v>93</v>
      </c>
      <c r="C145" s="37" t="s">
        <v>113</v>
      </c>
      <c r="D145" s="14">
        <v>25000</v>
      </c>
      <c r="E145" s="14">
        <v>0</v>
      </c>
      <c r="F145" s="14">
        <f>IF(D145&gt;0,E145/D145*100,0)</f>
        <v>0</v>
      </c>
      <c r="G145" s="14">
        <v>60218</v>
      </c>
      <c r="H145" s="14">
        <f>IF(G145&gt;0,(E145-G145)/G145*100,0)</f>
        <v>-100</v>
      </c>
      <c r="I145" s="15">
        <v>200000</v>
      </c>
      <c r="J145" s="15">
        <v>45090</v>
      </c>
      <c r="K145" s="15">
        <f>IF(I145&gt;0,J145/I145*100,0)</f>
        <v>22.545</v>
      </c>
      <c r="L145" s="15">
        <v>70118</v>
      </c>
      <c r="M145" s="16">
        <f>IF(L145&gt;0,(J145-L145)/L145*100,0)</f>
        <v>-35.69411563364614</v>
      </c>
    </row>
    <row r="146" spans="1:17">
      <c r="B146" s="13" t="s">
        <v>93</v>
      </c>
      <c r="C146" s="37" t="s">
        <v>114</v>
      </c>
      <c r="D146" s="14">
        <v>0</v>
      </c>
      <c r="E146" s="14">
        <v>0.0</v>
      </c>
      <c r="F146" s="14">
        <f>IF(D146&gt;0,E146/D146*100,0)</f>
        <v>0</v>
      </c>
      <c r="G146" s="14">
        <v>0.0</v>
      </c>
      <c r="H146" s="14">
        <f>IF(G146&gt;0,(E146-G146)/G146*100,0)</f>
        <v>0</v>
      </c>
      <c r="I146" s="15">
        <v>0</v>
      </c>
      <c r="J146" s="15">
        <v>0.0</v>
      </c>
      <c r="K146" s="15">
        <f>IF(I146&gt;0,J146/I146*100,0)</f>
        <v>0</v>
      </c>
      <c r="L146" s="15">
        <v>0.0</v>
      </c>
      <c r="M146" s="16">
        <f>IF(L146&gt;0,(J146-L146)/L146*100,0)</f>
        <v>0</v>
      </c>
    </row>
    <row r="147" spans="1:17">
      <c r="B147" s="13" t="s">
        <v>93</v>
      </c>
      <c r="C147" s="37" t="s">
        <v>115</v>
      </c>
      <c r="D147" s="14">
        <v>0</v>
      </c>
      <c r="E147" s="14">
        <v>0.0</v>
      </c>
      <c r="F147" s="14">
        <f>IF(D147&gt;0,E147/D147*100,0)</f>
        <v>0</v>
      </c>
      <c r="G147" s="14">
        <v>0.0</v>
      </c>
      <c r="H147" s="14">
        <f>IF(G147&gt;0,(E147-G147)/G147*100,0)</f>
        <v>0</v>
      </c>
      <c r="I147" s="15">
        <v>0</v>
      </c>
      <c r="J147" s="15">
        <v>0.0</v>
      </c>
      <c r="K147" s="15">
        <f>IF(I147&gt;0,J147/I147*100,0)</f>
        <v>0</v>
      </c>
      <c r="L147" s="15">
        <v>0.0</v>
      </c>
      <c r="M147" s="16">
        <f>IF(L147&gt;0,(J147-L147)/L147*100,0)</f>
        <v>0</v>
      </c>
    </row>
    <row r="148" spans="1:17">
      <c r="B148" s="13" t="s">
        <v>93</v>
      </c>
      <c r="C148" s="37" t="s">
        <v>62</v>
      </c>
      <c r="D148" s="14">
        <v>0</v>
      </c>
      <c r="E148" s="14">
        <v>0.0</v>
      </c>
      <c r="F148" s="14">
        <f>IF(D148&gt;0,E148/D148*100,0)</f>
        <v>0</v>
      </c>
      <c r="G148" s="14">
        <v>0.0</v>
      </c>
      <c r="H148" s="14">
        <f>IF(G148&gt;0,(E148-G148)/G148*100,0)</f>
        <v>0</v>
      </c>
      <c r="I148" s="15">
        <v>0</v>
      </c>
      <c r="J148" s="15">
        <v>0.0</v>
      </c>
      <c r="K148" s="15">
        <f>IF(I148&gt;0,J148/I148*100,0)</f>
        <v>0</v>
      </c>
      <c r="L148" s="15">
        <v>0.0</v>
      </c>
      <c r="M148" s="16">
        <f>IF(L148&gt;0,(J148-L148)/L148*100,0)</f>
        <v>0</v>
      </c>
    </row>
    <row r="149" spans="1:17">
      <c r="B149" s="13" t="s">
        <v>93</v>
      </c>
      <c r="C149" s="37" t="s">
        <v>116</v>
      </c>
      <c r="D149" s="14">
        <v>183333.33333333334303</v>
      </c>
      <c r="E149" s="14">
        <v>450000</v>
      </c>
      <c r="F149" s="14">
        <f>IF(D149&gt;0,E149/D149*100,0)</f>
        <v>245.45454545454547</v>
      </c>
      <c r="G149" s="14">
        <v>72105</v>
      </c>
      <c r="H149" s="14">
        <f>IF(G149&gt;0,(E149-G149)/G149*100,0)</f>
        <v>524.08986894112752</v>
      </c>
      <c r="I149" s="15">
        <v>1466666.66666666674428</v>
      </c>
      <c r="J149" s="15">
        <v>1506918</v>
      </c>
      <c r="K149" s="15">
        <f>IF(I149&gt;0,J149/I149*100,0)</f>
        <v>102.7444090909091</v>
      </c>
      <c r="L149" s="15">
        <v>1427896.35499999998137</v>
      </c>
      <c r="M149" s="16">
        <f>IF(L149&gt;0,(J149-L149)/L149*100,0)</f>
        <v>5.53413031157993</v>
      </c>
    </row>
    <row r="150" spans="1:17">
      <c r="B150" s="13" t="s">
        <v>93</v>
      </c>
      <c r="C150" s="37" t="s">
        <v>117</v>
      </c>
      <c r="D150" s="14">
        <v>0</v>
      </c>
      <c r="E150" s="14">
        <v>0.0</v>
      </c>
      <c r="F150" s="14">
        <f>IF(D150&gt;0,E150/D150*100,0)</f>
        <v>0</v>
      </c>
      <c r="G150" s="14">
        <v>0.0</v>
      </c>
      <c r="H150" s="14">
        <f>IF(G150&gt;0,(E150-G150)/G150*100,0)</f>
        <v>0</v>
      </c>
      <c r="I150" s="15">
        <v>0</v>
      </c>
      <c r="J150" s="15">
        <v>0.0</v>
      </c>
      <c r="K150" s="15">
        <f>IF(I150&gt;0,J150/I150*100,0)</f>
        <v>0</v>
      </c>
      <c r="L150" s="15">
        <v>0.0</v>
      </c>
      <c r="M150" s="16">
        <f>IF(L150&gt;0,(J150-L150)/L150*100,0)</f>
        <v>0</v>
      </c>
    </row>
    <row r="151" spans="1:17">
      <c r="B151" s="13" t="s">
        <v>93</v>
      </c>
      <c r="C151" s="37" t="s">
        <v>56</v>
      </c>
      <c r="D151" s="14">
        <v>0</v>
      </c>
      <c r="E151" s="14">
        <v>0</v>
      </c>
      <c r="F151" s="14">
        <f>IF(D151&gt;0,E151/D151*100,0)</f>
        <v>0</v>
      </c>
      <c r="G151" s="14">
        <v>0</v>
      </c>
      <c r="H151" s="14">
        <f>IF(G151&gt;0,(E151-G151)/G151*100,0)</f>
        <v>0</v>
      </c>
      <c r="I151" s="15">
        <v>0</v>
      </c>
      <c r="J151" s="15">
        <v>14650</v>
      </c>
      <c r="K151" s="15">
        <f>IF(I151&gt;0,J151/I151*100,0)</f>
        <v>0</v>
      </c>
      <c r="L151" s="15">
        <v>0</v>
      </c>
      <c r="M151" s="16">
        <f>IF(L151&gt;0,(J151-L151)/L151*100,0)</f>
        <v>0</v>
      </c>
    </row>
    <row r="152" spans="1:17">
      <c r="B152" s="13" t="s">
        <v>93</v>
      </c>
      <c r="C152" s="37" t="s">
        <v>33</v>
      </c>
      <c r="D152" s="14">
        <v>0</v>
      </c>
      <c r="E152" s="14">
        <v>0.0</v>
      </c>
      <c r="F152" s="14">
        <f>IF(D152&gt;0,E152/D152*100,0)</f>
        <v>0</v>
      </c>
      <c r="G152" s="14">
        <v>0.0</v>
      </c>
      <c r="H152" s="14">
        <f>IF(G152&gt;0,(E152-G152)/G152*100,0)</f>
        <v>0</v>
      </c>
      <c r="I152" s="15">
        <v>0</v>
      </c>
      <c r="J152" s="15">
        <v>0.0</v>
      </c>
      <c r="K152" s="15">
        <f>IF(I152&gt;0,J152/I152*100,0)</f>
        <v>0</v>
      </c>
      <c r="L152" s="15">
        <v>0.0</v>
      </c>
      <c r="M152" s="16">
        <f>IF(L152&gt;0,(J152-L152)/L152*100,0)</f>
        <v>0</v>
      </c>
    </row>
    <row r="153" spans="1:17">
      <c r="B153" s="13" t="s">
        <v>93</v>
      </c>
      <c r="C153" s="37" t="s">
        <v>118</v>
      </c>
      <c r="D153" s="14">
        <v>0</v>
      </c>
      <c r="E153" s="14">
        <v>0.0</v>
      </c>
      <c r="F153" s="14">
        <f>IF(D153&gt;0,E153/D153*100,0)</f>
        <v>0</v>
      </c>
      <c r="G153" s="14">
        <v>0.0</v>
      </c>
      <c r="H153" s="14">
        <f>IF(G153&gt;0,(E153-G153)/G153*100,0)</f>
        <v>0</v>
      </c>
      <c r="I153" s="15">
        <v>0</v>
      </c>
      <c r="J153" s="15">
        <v>0.0</v>
      </c>
      <c r="K153" s="15">
        <f>IF(I153&gt;0,J153/I153*100,0)</f>
        <v>0</v>
      </c>
      <c r="L153" s="15">
        <v>0.0</v>
      </c>
      <c r="M153" s="16">
        <f>IF(L153&gt;0,(J153-L153)/L153*100,0)</f>
        <v>0</v>
      </c>
    </row>
    <row r="154" spans="1:17">
      <c r="B154" s="13" t="s">
        <v>93</v>
      </c>
      <c r="C154" s="37" t="s">
        <v>77</v>
      </c>
      <c r="D154" s="14">
        <v>41666.66666666666424</v>
      </c>
      <c r="E154" s="14">
        <v>0.0</v>
      </c>
      <c r="F154" s="14">
        <f>IF(D154&gt;0,E154/D154*100,0)</f>
        <v>0</v>
      </c>
      <c r="G154" s="14">
        <v>0.0</v>
      </c>
      <c r="H154" s="14">
        <f>IF(G154&gt;0,(E154-G154)/G154*100,0)</f>
        <v>0</v>
      </c>
      <c r="I154" s="15">
        <v>333333.33333333331393</v>
      </c>
      <c r="J154" s="15">
        <v>0.0</v>
      </c>
      <c r="K154" s="15">
        <f>IF(I154&gt;0,J154/I154*100,0)</f>
        <v>0</v>
      </c>
      <c r="L154" s="15">
        <v>0.0</v>
      </c>
      <c r="M154" s="16">
        <f>IF(L154&gt;0,(J154-L154)/L154*100,0)</f>
        <v>0</v>
      </c>
    </row>
    <row r="155" spans="1:17">
      <c r="B155" s="13" t="s">
        <v>93</v>
      </c>
      <c r="C155" s="37" t="s">
        <v>119</v>
      </c>
      <c r="D155" s="14">
        <v>0</v>
      </c>
      <c r="E155" s="14">
        <v>0.0</v>
      </c>
      <c r="F155" s="14">
        <f>IF(D155&gt;0,E155/D155*100,0)</f>
        <v>0</v>
      </c>
      <c r="G155" s="14">
        <v>0.0</v>
      </c>
      <c r="H155" s="14">
        <f>IF(G155&gt;0,(E155-G155)/G155*100,0)</f>
        <v>0</v>
      </c>
      <c r="I155" s="15">
        <v>0</v>
      </c>
      <c r="J155" s="15">
        <v>0.0</v>
      </c>
      <c r="K155" s="15">
        <f>IF(I155&gt;0,J155/I155*100,0)</f>
        <v>0</v>
      </c>
      <c r="L155" s="15">
        <v>0.0</v>
      </c>
      <c r="M155" s="16">
        <f>IF(L155&gt;0,(J155-L155)/L155*100,0)</f>
        <v>0</v>
      </c>
    </row>
    <row r="156" spans="1:17">
      <c r="B156" s="13" t="s">
        <v>93</v>
      </c>
      <c r="C156" s="37" t="s">
        <v>120</v>
      </c>
      <c r="D156" s="14">
        <v>0</v>
      </c>
      <c r="E156" s="14">
        <v>0</v>
      </c>
      <c r="F156" s="14">
        <f>IF(D156&gt;0,E156/D156*100,0)</f>
        <v>0</v>
      </c>
      <c r="G156" s="14">
        <v>0</v>
      </c>
      <c r="H156" s="14">
        <f>IF(G156&gt;0,(E156-G156)/G156*100,0)</f>
        <v>0</v>
      </c>
      <c r="I156" s="15">
        <v>0</v>
      </c>
      <c r="J156" s="15">
        <v>450000</v>
      </c>
      <c r="K156" s="15">
        <f>IF(I156&gt;0,J156/I156*100,0)</f>
        <v>0</v>
      </c>
      <c r="L156" s="15">
        <v>0</v>
      </c>
      <c r="M156" s="16">
        <f>IF(L156&gt;0,(J156-L156)/L156*100,0)</f>
        <v>0</v>
      </c>
    </row>
    <row r="157" spans="1:17">
      <c r="B157" s="13"/>
      <c r="C157" s="37"/>
      <c r="D157" s="14"/>
      <c r="E157" s="14"/>
      <c r="F157" s="14">
        <f>IF(D157&gt;0,E157/D157*100,0)</f>
        <v>0</v>
      </c>
      <c r="G157" s="14"/>
      <c r="H157" s="14">
        <f>IF(G157&gt;0,(E157-G157)/G157*100,0)</f>
        <v>0</v>
      </c>
      <c r="I157" s="15"/>
      <c r="J157" s="15"/>
      <c r="K157" s="15">
        <f>IF(I157&gt;0,J157/I157*100,0)</f>
        <v>0</v>
      </c>
      <c r="L157" s="15"/>
      <c r="M157" s="16">
        <f>IF(L157&gt;0,(J157-L157)/L157*100,0)</f>
        <v>0</v>
      </c>
    </row>
    <row r="158" spans="1:17">
      <c r="B158" s="13"/>
      <c r="C158" s="37"/>
      <c r="D158" s="14"/>
      <c r="E158" s="14"/>
      <c r="F158" s="14">
        <f>IF(D158&gt;0,E158/D158*100,0)</f>
        <v>0</v>
      </c>
      <c r="G158" s="14"/>
      <c r="H158" s="14">
        <f>IF(G158&gt;0,(E158-G158)/G158*100,0)</f>
        <v>0</v>
      </c>
      <c r="I158" s="15"/>
      <c r="J158" s="15"/>
      <c r="K158" s="15">
        <f>IF(I158&gt;0,J158/I158*100,0)</f>
        <v>0</v>
      </c>
      <c r="L158" s="15"/>
      <c r="M158" s="16">
        <f>IF(L158&gt;0,(J158-L158)/L158*100,0)</f>
        <v>0</v>
      </c>
    </row>
    <row r="159" spans="1:17">
      <c r="B159" s="56"/>
      <c r="C159" s="57" t="s">
        <v>25</v>
      </c>
      <c r="D159" s="58">
        <v>1500000</v>
      </c>
      <c r="E159" s="58">
        <f>sum(E121:E158)</f>
        <v>702270</v>
      </c>
      <c r="F159" s="58">
        <f>IF(D159&gt;0,E159/D159*100,0)</f>
        <v>46.818</v>
      </c>
      <c r="G159" s="58">
        <f>sum(G121:G158)</f>
        <v>184718</v>
      </c>
      <c r="H159" s="58">
        <f>IF(G159&gt;0,(E159-G159)/G159*100,0)</f>
        <v>280.18493054277332</v>
      </c>
      <c r="I159" s="59">
        <v>12000000</v>
      </c>
      <c r="J159" s="59">
        <f>sum(J121:J158)</f>
        <v>4275888</v>
      </c>
      <c r="K159" s="59">
        <f>IF(I159&gt;0,J159/I159*100,0)</f>
        <v>35.6324</v>
      </c>
      <c r="L159" s="59">
        <f>sum(L121:L158)</f>
        <v>4374201.35500000044703</v>
      </c>
      <c r="M159" s="60">
        <f>IF(L159&gt;0,(J159-L159)/L159*100,0)</f>
        <v>-2.24757268861484</v>
      </c>
    </row>
    <row r="160" spans="1:17">
      <c r="B160" s="13"/>
      <c r="C160" s="37"/>
      <c r="D160" s="14"/>
      <c r="E160" s="14"/>
      <c r="F160" s="14">
        <f>IF(D160&gt;0,E160/D160*100,0)</f>
        <v>0</v>
      </c>
      <c r="G160" s="14"/>
      <c r="H160" s="14">
        <f>IF(G160&gt;0,(E160-G160)/G160*100,0)</f>
        <v>0</v>
      </c>
      <c r="I160" s="15"/>
      <c r="J160" s="15"/>
      <c r="K160" s="15">
        <f>IF(I160&gt;0,J160/I160*100,0)</f>
        <v>0</v>
      </c>
      <c r="L160" s="15"/>
      <c r="M160" s="16">
        <f>IF(L160&gt;0,(J160-L160)/L160*100,0)</f>
        <v>0</v>
      </c>
    </row>
    <row r="161" spans="1:17">
      <c r="B161" s="13" t="s">
        <v>121</v>
      </c>
      <c r="C161" s="37" t="s">
        <v>33</v>
      </c>
      <c r="D161" s="14">
        <v>0</v>
      </c>
      <c r="E161" s="14">
        <v>23010.70000000000073</v>
      </c>
      <c r="F161" s="14">
        <f>IF(D161&gt;0,E161/D161*100,0)</f>
        <v>0</v>
      </c>
      <c r="G161" s="14">
        <v>0</v>
      </c>
      <c r="H161" s="14">
        <f>IF(G161&gt;0,(E161-G161)/G161*100,0)</f>
        <v>0</v>
      </c>
      <c r="I161" s="15">
        <v>0</v>
      </c>
      <c r="J161" s="15">
        <v>23018.90000000000146</v>
      </c>
      <c r="K161" s="15">
        <f>IF(I161&gt;0,J161/I161*100,0)</f>
        <v>0</v>
      </c>
      <c r="L161" s="15">
        <v>0</v>
      </c>
      <c r="M161" s="16">
        <f>IF(L161&gt;0,(J161-L161)/L161*100,0)</f>
        <v>0</v>
      </c>
    </row>
    <row r="162" spans="1:17">
      <c r="B162" s="13"/>
      <c r="C162" s="37"/>
      <c r="D162" s="14"/>
      <c r="E162" s="14"/>
      <c r="F162" s="14">
        <f>IF(D162&gt;0,E162/D162*100,0)</f>
        <v>0</v>
      </c>
      <c r="G162" s="14"/>
      <c r="H162" s="14">
        <f>IF(G162&gt;0,(E162-G162)/G162*100,0)</f>
        <v>0</v>
      </c>
      <c r="I162" s="15"/>
      <c r="J162" s="15"/>
      <c r="K162" s="15">
        <f>IF(I162&gt;0,J162/I162*100,0)</f>
        <v>0</v>
      </c>
      <c r="L162" s="15"/>
      <c r="M162" s="16">
        <f>IF(L162&gt;0,(J162-L162)/L162*100,0)</f>
        <v>0</v>
      </c>
    </row>
    <row r="163" spans="1:17">
      <c r="B163" s="13"/>
      <c r="C163" s="37"/>
      <c r="D163" s="14"/>
      <c r="E163" s="14"/>
      <c r="F163" s="14">
        <f>IF(D163&gt;0,E163/D163*100,0)</f>
        <v>0</v>
      </c>
      <c r="G163" s="14"/>
      <c r="H163" s="14">
        <f>IF(G163&gt;0,(E163-G163)/G163*100,0)</f>
        <v>0</v>
      </c>
      <c r="I163" s="15"/>
      <c r="J163" s="15"/>
      <c r="K163" s="15">
        <f>IF(I163&gt;0,J163/I163*100,0)</f>
        <v>0</v>
      </c>
      <c r="L163" s="15"/>
      <c r="M163" s="16">
        <f>IF(L163&gt;0,(J163-L163)/L163*100,0)</f>
        <v>0</v>
      </c>
    </row>
    <row r="164" spans="1:17">
      <c r="B164" s="56"/>
      <c r="C164" s="57" t="s">
        <v>25</v>
      </c>
      <c r="D164" s="58">
        <v>0</v>
      </c>
      <c r="E164" s="58">
        <f>sum(E161:E163)</f>
        <v>23010.70000000000073</v>
      </c>
      <c r="F164" s="58">
        <f>IF(D164&gt;0,E164/D164*100,0)</f>
        <v>0</v>
      </c>
      <c r="G164" s="58">
        <f>sum(G161:G163)</f>
        <v>0</v>
      </c>
      <c r="H164" s="58">
        <f>IF(G164&gt;0,(E164-G164)/G164*100,0)</f>
        <v>0</v>
      </c>
      <c r="I164" s="59">
        <v>0</v>
      </c>
      <c r="J164" s="59">
        <f>sum(J161:J163)</f>
        <v>23018.90000000000146</v>
      </c>
      <c r="K164" s="59">
        <f>IF(I164&gt;0,J164/I164*100,0)</f>
        <v>0</v>
      </c>
      <c r="L164" s="59">
        <f>sum(L161:L163)</f>
        <v>0</v>
      </c>
      <c r="M164" s="60">
        <f>IF(L164&gt;0,(J164-L164)/L164*100,0)</f>
        <v>0</v>
      </c>
    </row>
    <row r="165" spans="1:17">
      <c r="B165" s="13"/>
      <c r="C165" s="37"/>
      <c r="D165" s="14"/>
      <c r="E165" s="14"/>
      <c r="F165" s="14">
        <f>IF(D165&gt;0,E165/D165*100,0)</f>
        <v>0</v>
      </c>
      <c r="G165" s="14"/>
      <c r="H165" s="14">
        <f>IF(G165&gt;0,(E165-G165)/G165*100,0)</f>
        <v>0</v>
      </c>
      <c r="I165" s="15"/>
      <c r="J165" s="15"/>
      <c r="K165" s="15">
        <f>IF(I165&gt;0,J165/I165*100,0)</f>
        <v>0</v>
      </c>
      <c r="L165" s="15"/>
      <c r="M165" s="16">
        <f>IF(L165&gt;0,(J165-L165)/L165*100,0)</f>
        <v>0</v>
      </c>
    </row>
    <row r="166" spans="1:17" customHeight="1" ht="16">
      <c r="A166" s="1"/>
      <c r="B166" s="52" t="s">
        <v>122</v>
      </c>
      <c r="C166" s="53"/>
      <c r="D166" s="8">
        <f>sum(D23,D36,D64,D74,D96,D104,D119,D159,D164)</f>
        <v>10750000</v>
      </c>
      <c r="E166" s="8">
        <f>sum(E23,E36,E64,E74,E96,E104,E119,E159,E164)</f>
        <v>1690720.69999999995343</v>
      </c>
      <c r="F166" s="8">
        <f>IF(D166&gt;0,E166/D166*100,0)</f>
        <v>15.72763441860465</v>
      </c>
      <c r="G166" s="8">
        <f>sum(G23,G36,G64,G74,G96,G104,G119,G159,G164)</f>
        <v>5314406.5</v>
      </c>
      <c r="H166" s="8">
        <f>IF(G166&gt;0,(E166-G166)/G166*100,0)</f>
        <v>-68.18608625441053</v>
      </c>
      <c r="I166" s="9">
        <f>sum(I23,I36,I64,I74,I96,I104,I119,I159,I164)</f>
        <v>86000000</v>
      </c>
      <c r="J166" s="9">
        <f>sum(J23,J36,J64,J74,J96,J104,J119,J159,J164)</f>
        <v>33082271.099999997764826</v>
      </c>
      <c r="K166" s="9">
        <f>IF(I166&gt;0,J166/I166*100,0)</f>
        <v>38.46775709302325</v>
      </c>
      <c r="L166" s="9">
        <f>sum(L23,L36,L64,L74,L96,L104,L119,L159,L164)</f>
        <v>56959278.45499999821186</v>
      </c>
      <c r="M166" s="11">
        <f>IF(L166&gt;0,(J166-L166)/L166*100,0)</f>
        <v>-41.9194343795344</v>
      </c>
      <c r="N166" s="1"/>
      <c r="O166" s="1"/>
    </row>
  </sheetData>
  <mergeCells>
    <mergeCell ref="B2:B3"/>
    <mergeCell ref="C2:C3"/>
    <mergeCell ref="D2:H2"/>
    <mergeCell ref="I2:K2"/>
    <mergeCell ref="B166:C166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HW</vt:lpstr>
      <vt:lpstr>BP</vt:lpstr>
      <vt:lpstr>DL ADC</vt:lpstr>
      <vt:lpstr>DL FA</vt:lpstr>
      <vt:lpstr>DL TOT</vt:lpstr>
      <vt:lpstr>SEUIC</vt:lpstr>
      <vt:lpstr>CONS</vt:lpstr>
      <vt:lpstr>POS</vt:lpstr>
      <vt:lpstr>RFID</vt:lpstr>
      <vt:lpstr>SOFT</vt:lpstr>
      <vt:lpstr>SUPP</vt:lpstr>
      <vt:lpstr>DnP</vt:lpstr>
      <vt:lpstr>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2026-07-23T11:18:12+00:00</dcterms:modified>
  <dc:title/>
  <dc:description/>
  <dc:subject/>
  <cp:keywords/>
  <cp:category/>
</cp:coreProperties>
</file>